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'Лист1'!$A$1:$P$56</definedName>
  </definedNames>
  <calcPr fullCalcOnLoad="1"/>
</workbook>
</file>

<file path=xl/sharedStrings.xml><?xml version="1.0" encoding="utf-8"?>
<sst xmlns="http://schemas.openxmlformats.org/spreadsheetml/2006/main" count="65" uniqueCount="46">
  <si>
    <t>№ п/п</t>
  </si>
  <si>
    <t>Наименование присоединений</t>
  </si>
  <si>
    <t>Дата</t>
  </si>
  <si>
    <t>Порывы (землеройная техника, автомобили)</t>
  </si>
  <si>
    <t>ВЛ</t>
  </si>
  <si>
    <t>КЛ</t>
  </si>
  <si>
    <t>ТП</t>
  </si>
  <si>
    <t>Центральный ЭСР</t>
  </si>
  <si>
    <t>Итого</t>
  </si>
  <si>
    <t>Козьмодемъянский ЭСР</t>
  </si>
  <si>
    <t>ПВУ</t>
  </si>
  <si>
    <t>С-Восточный ЭСР</t>
  </si>
  <si>
    <t>Объем отключенной нагрузки МВт</t>
  </si>
  <si>
    <t>Время простоя            час/мин.</t>
  </si>
  <si>
    <t>ВЛ (в т.ч. деревья)</t>
  </si>
  <si>
    <t>Недоот-пуск э/эн тыс.кВт</t>
  </si>
  <si>
    <t>Медведевский ЭСР</t>
  </si>
  <si>
    <t>По предприятию                       АО "Энергия"</t>
  </si>
  <si>
    <t>В сетях АО "Энергия"</t>
  </si>
  <si>
    <t xml:space="preserve">Авария в смежных электрических сетях </t>
  </si>
  <si>
    <t xml:space="preserve">Авария в абонентских сетях </t>
  </si>
  <si>
    <t>ПС Куженер Ф1008</t>
  </si>
  <si>
    <t>ПС Советский Ф1011</t>
  </si>
  <si>
    <t>ПС Медведево Ф1010</t>
  </si>
  <si>
    <t>ПС Кокшайск Ф1001</t>
  </si>
  <si>
    <t>ПС Кокшайск Ф1005</t>
  </si>
  <si>
    <t>ПС Кокшайск Ф1007</t>
  </si>
  <si>
    <t>ПС Советский Ф1008</t>
  </si>
  <si>
    <t>ПС Мари-Турек Ф1002</t>
  </si>
  <si>
    <t>ПС Козьмодемьянск Ф1002</t>
  </si>
  <si>
    <t>ПС Аленкино Ф1008</t>
  </si>
  <si>
    <t xml:space="preserve">ПС Аленкино Ф1008 </t>
  </si>
  <si>
    <t>ПС Сернур Ф1002</t>
  </si>
  <si>
    <t>ПС Кокшайск Ф 1007</t>
  </si>
  <si>
    <t>ПС Параньга Ф1010</t>
  </si>
  <si>
    <t>ПС Оршанка Ф1001</t>
  </si>
  <si>
    <t>ПС Сернур Ф1010</t>
  </si>
  <si>
    <t>ПС Сернур Ф1013</t>
  </si>
  <si>
    <t>ПС Синеглазка Ф1012</t>
  </si>
  <si>
    <t>ПС Лесная Ф607</t>
  </si>
  <si>
    <t>ПС Филипп-Сола Ф1001</t>
  </si>
  <si>
    <t>ПС Медведево Ф1006</t>
  </si>
  <si>
    <t>ПС Лесная Ф616</t>
  </si>
  <si>
    <t>Об объеме недопоставленной в результате аварийных отключений электрической энергии по АО "Энергия"
с 01.01.2023 г. по 26.12.2023 г.</t>
  </si>
  <si>
    <t>ПС Коркатово Ф1002</t>
  </si>
  <si>
    <t>ПС Новый Торъял Ф1002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</si>
</sst>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h:mm;@"/>
    <numFmt numFmtId="190" formatCode="[h]:mm:ss;@"/>
    <numFmt numFmtId="191" formatCode="dd/mm/yy\ h:mm;@"/>
    <numFmt numFmtId="192" formatCode="[$-F400]h:mm:ss\ AM/PM"/>
    <numFmt numFmtId="193" formatCode="0.0"/>
    <numFmt numFmtId="194" formatCode="mmm/yyyy"/>
    <numFmt numFmtId="195" formatCode="#,##0.000"/>
    <numFmt numFmtId="196" formatCode="0.000"/>
    <numFmt numFmtId="197" formatCode="0.0000"/>
    <numFmt numFmtId="198" formatCode="0000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wrapText="1" shrinkToFit="1"/>
    </xf>
    <xf numFmtId="14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189" fontId="0" fillId="0" borderId="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9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90" fontId="0" fillId="0" borderId="0" xfId="0" applyNumberFormat="1" applyFill="1" applyBorder="1" applyAlignment="1">
      <alignment/>
    </xf>
    <xf numFmtId="20" fontId="0" fillId="0" borderId="0" xfId="0" applyNumberFormat="1" applyFill="1" applyAlignment="1">
      <alignment/>
    </xf>
    <xf numFmtId="190" fontId="2" fillId="0" borderId="0" xfId="0" applyNumberFormat="1" applyFont="1" applyFill="1" applyBorder="1" applyAlignment="1">
      <alignment horizontal="center"/>
    </xf>
    <xf numFmtId="195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 horizontal="center"/>
    </xf>
    <xf numFmtId="195" fontId="0" fillId="0" borderId="0" xfId="0" applyNumberFormat="1" applyFill="1" applyAlignment="1">
      <alignment horizontal="center"/>
    </xf>
    <xf numFmtId="195" fontId="5" fillId="0" borderId="0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horizontal="center"/>
    </xf>
    <xf numFmtId="195" fontId="0" fillId="0" borderId="23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/>
    </xf>
    <xf numFmtId="193" fontId="2" fillId="0" borderId="19" xfId="0" applyNumberFormat="1" applyFont="1" applyFill="1" applyBorder="1" applyAlignment="1">
      <alignment horizontal="center"/>
    </xf>
    <xf numFmtId="4" fontId="0" fillId="0" borderId="23" xfId="53" applyNumberFormat="1" applyFont="1" applyFill="1" applyBorder="1" applyAlignment="1">
      <alignment horizontal="center" vertical="center" wrapText="1"/>
      <protection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95" fontId="0" fillId="0" borderId="0" xfId="0" applyNumberFormat="1" applyFill="1" applyBorder="1" applyAlignment="1">
      <alignment/>
    </xf>
    <xf numFmtId="0" fontId="1" fillId="0" borderId="26" xfId="0" applyFont="1" applyFill="1" applyBorder="1" applyAlignment="1">
      <alignment wrapText="1" shrinkToFit="1"/>
    </xf>
    <xf numFmtId="14" fontId="0" fillId="0" borderId="26" xfId="0" applyNumberFormat="1" applyFill="1" applyBorder="1" applyAlignment="1">
      <alignment horizontal="center"/>
    </xf>
    <xf numFmtId="0" fontId="0" fillId="0" borderId="15" xfId="0" applyFill="1" applyBorder="1" applyAlignment="1">
      <alignment wrapText="1" shrinkToFit="1"/>
    </xf>
    <xf numFmtId="14" fontId="2" fillId="0" borderId="20" xfId="0" applyNumberFormat="1" applyFont="1" applyFill="1" applyBorder="1" applyAlignment="1">
      <alignment horizontal="center"/>
    </xf>
    <xf numFmtId="193" fontId="2" fillId="33" borderId="19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wrapText="1" shrinkToFit="1"/>
    </xf>
    <xf numFmtId="0" fontId="0" fillId="0" borderId="22" xfId="0" applyNumberFormat="1" applyFont="1" applyFill="1" applyBorder="1" applyAlignment="1">
      <alignment horizontal="center"/>
    </xf>
    <xf numFmtId="196" fontId="0" fillId="0" borderId="1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4" fontId="6" fillId="0" borderId="28" xfId="0" applyNumberFormat="1" applyFont="1" applyBorder="1" applyAlignment="1">
      <alignment horizontal="center" vertical="center"/>
    </xf>
    <xf numFmtId="196" fontId="0" fillId="0" borderId="29" xfId="0" applyNumberFormat="1" applyFill="1" applyBorder="1" applyAlignment="1">
      <alignment horizont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24" xfId="0" applyNumberFormat="1" applyFont="1" applyFill="1" applyBorder="1" applyAlignment="1">
      <alignment horizontal="center" vertical="center"/>
    </xf>
    <xf numFmtId="195" fontId="0" fillId="0" borderId="29" xfId="0" applyNumberForma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wrapText="1" shrinkToFi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34" borderId="30" xfId="0" applyNumberFormat="1" applyFill="1" applyBorder="1" applyAlignment="1">
      <alignment horizontal="center"/>
    </xf>
    <xf numFmtId="195" fontId="0" fillId="0" borderId="2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31" xfId="0" applyNumberFormat="1" applyFill="1" applyBorder="1" applyAlignment="1">
      <alignment horizontal="center" vertical="center" wrapText="1"/>
    </xf>
    <xf numFmtId="1" fontId="0" fillId="0" borderId="32" xfId="0" applyNumberForma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4" fontId="0" fillId="0" borderId="34" xfId="0" applyNumberFormat="1" applyFill="1" applyBorder="1" applyAlignment="1">
      <alignment horizontal="center" vertical="center" wrapText="1"/>
    </xf>
    <xf numFmtId="14" fontId="0" fillId="0" borderId="32" xfId="0" applyNumberForma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4"/>
  <sheetViews>
    <sheetView tabSelected="1" zoomScale="90" zoomScaleNormal="90" zoomScaleSheetLayoutView="100" workbookViewId="0" topLeftCell="A1">
      <pane ySplit="4" topLeftCell="A5" activePane="bottomLeft" state="frozen"/>
      <selection pane="topLeft" activeCell="B1" sqref="B1"/>
      <selection pane="bottomLeft" activeCell="A2" sqref="A2:P2"/>
    </sheetView>
  </sheetViews>
  <sheetFormatPr defaultColWidth="9.140625" defaultRowHeight="12.75"/>
  <cols>
    <col min="1" max="1" width="5.7109375" style="15" customWidth="1"/>
    <col min="2" max="2" width="30.28125" style="4" customWidth="1"/>
    <col min="3" max="3" width="11.57421875" style="14" customWidth="1"/>
    <col min="4" max="4" width="14.8515625" style="15" hidden="1" customWidth="1"/>
    <col min="5" max="5" width="15.140625" style="15" hidden="1" customWidth="1"/>
    <col min="6" max="6" width="15.421875" style="15" hidden="1" customWidth="1"/>
    <col min="7" max="7" width="15.8515625" style="15" hidden="1" customWidth="1"/>
    <col min="8" max="8" width="16.28125" style="15" hidden="1" customWidth="1"/>
    <col min="9" max="9" width="16.00390625" style="15" hidden="1" customWidth="1"/>
    <col min="10" max="10" width="17.00390625" style="15" hidden="1" customWidth="1"/>
    <col min="11" max="11" width="17.28125" style="4" hidden="1" customWidth="1"/>
    <col min="12" max="12" width="14.421875" style="24" hidden="1" customWidth="1"/>
    <col min="13" max="13" width="15.57421875" style="22" hidden="1" customWidth="1"/>
    <col min="14" max="14" width="16.140625" style="22" hidden="1" customWidth="1"/>
    <col min="15" max="15" width="13.00390625" style="34" hidden="1" customWidth="1"/>
    <col min="16" max="16" width="10.7109375" style="35" bestFit="1" customWidth="1"/>
    <col min="17" max="17" width="9.140625" style="4" customWidth="1"/>
    <col min="18" max="18" width="9.140625" style="16" customWidth="1"/>
    <col min="19" max="16384" width="9.140625" style="4" customWidth="1"/>
  </cols>
  <sheetData>
    <row r="1" ht="13.5" thickBot="1"/>
    <row r="2" spans="1:16" ht="63" customHeight="1" thickBot="1">
      <c r="A2" s="85" t="s">
        <v>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6" ht="39.75" customHeight="1">
      <c r="A3" s="88" t="s">
        <v>0</v>
      </c>
      <c r="B3" s="78" t="s">
        <v>1</v>
      </c>
      <c r="C3" s="80" t="s">
        <v>2</v>
      </c>
      <c r="D3" s="78" t="s">
        <v>19</v>
      </c>
      <c r="E3" s="78" t="s">
        <v>20</v>
      </c>
      <c r="F3" s="78" t="s">
        <v>3</v>
      </c>
      <c r="G3" s="78"/>
      <c r="H3" s="82" t="s">
        <v>18</v>
      </c>
      <c r="I3" s="83"/>
      <c r="J3" s="83"/>
      <c r="K3" s="83"/>
      <c r="L3" s="83"/>
      <c r="M3" s="83"/>
      <c r="N3" s="83"/>
      <c r="O3" s="84"/>
      <c r="P3" s="43"/>
    </row>
    <row r="4" spans="1:16" ht="39" thickBot="1">
      <c r="A4" s="89"/>
      <c r="B4" s="79"/>
      <c r="C4" s="81"/>
      <c r="D4" s="79"/>
      <c r="E4" s="79"/>
      <c r="F4" s="5" t="s">
        <v>4</v>
      </c>
      <c r="G4" s="5" t="s">
        <v>5</v>
      </c>
      <c r="H4" s="6" t="s">
        <v>5</v>
      </c>
      <c r="I4" s="6" t="s">
        <v>14</v>
      </c>
      <c r="J4" s="6" t="s">
        <v>6</v>
      </c>
      <c r="K4" s="6" t="s">
        <v>10</v>
      </c>
      <c r="L4" s="7" t="s">
        <v>8</v>
      </c>
      <c r="M4" s="76" t="s">
        <v>13</v>
      </c>
      <c r="N4" s="77"/>
      <c r="O4" s="45" t="s">
        <v>12</v>
      </c>
      <c r="P4" s="48" t="s">
        <v>15</v>
      </c>
    </row>
    <row r="5" spans="1:16" ht="13.5" thickBot="1">
      <c r="A5" s="8">
        <v>1</v>
      </c>
      <c r="B5" s="11">
        <v>2</v>
      </c>
      <c r="C5" s="42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2">
        <v>12</v>
      </c>
      <c r="M5" s="13">
        <v>13</v>
      </c>
      <c r="N5" s="13">
        <v>14</v>
      </c>
      <c r="O5" s="46">
        <v>15</v>
      </c>
      <c r="P5" s="59">
        <v>4</v>
      </c>
    </row>
    <row r="6" spans="1:16" ht="15.75" customHeight="1" thickBot="1">
      <c r="A6" s="8"/>
      <c r="B6" s="70" t="s">
        <v>7</v>
      </c>
      <c r="C6" s="41"/>
      <c r="D6" s="11"/>
      <c r="E6" s="11"/>
      <c r="F6" s="11"/>
      <c r="G6" s="11"/>
      <c r="H6" s="11"/>
      <c r="I6" s="11"/>
      <c r="J6" s="11"/>
      <c r="K6" s="11"/>
      <c r="L6" s="12"/>
      <c r="M6" s="13"/>
      <c r="N6" s="13"/>
      <c r="O6" s="38"/>
      <c r="P6" s="44"/>
    </row>
    <row r="7" spans="1:17" ht="12.75" customHeight="1">
      <c r="A7" s="73">
        <v>1</v>
      </c>
      <c r="B7" s="71" t="s">
        <v>21</v>
      </c>
      <c r="C7" s="64">
        <v>44935</v>
      </c>
      <c r="D7" s="19"/>
      <c r="E7" s="19"/>
      <c r="F7" s="19"/>
      <c r="G7" s="19"/>
      <c r="H7" s="19"/>
      <c r="I7" s="19">
        <v>1</v>
      </c>
      <c r="J7" s="19"/>
      <c r="K7" s="19"/>
      <c r="L7" s="19">
        <f>SUM(D7:K7)</f>
        <v>1</v>
      </c>
      <c r="M7" s="19">
        <v>1</v>
      </c>
      <c r="N7" s="19">
        <v>23</v>
      </c>
      <c r="O7" s="72">
        <v>1.03</v>
      </c>
      <c r="P7" s="39">
        <f>O7*Q7</f>
        <v>1.4248333333333334</v>
      </c>
      <c r="Q7" s="37">
        <f>M7+N7/60</f>
        <v>1.3833333333333333</v>
      </c>
    </row>
    <row r="8" spans="1:18" ht="12.75" customHeight="1">
      <c r="A8" s="73">
        <v>2</v>
      </c>
      <c r="B8" s="71" t="s">
        <v>22</v>
      </c>
      <c r="C8" s="64">
        <v>44940</v>
      </c>
      <c r="D8" s="19"/>
      <c r="E8" s="19"/>
      <c r="F8" s="19"/>
      <c r="G8" s="19"/>
      <c r="H8" s="19"/>
      <c r="I8" s="19"/>
      <c r="J8" s="19">
        <v>1</v>
      </c>
      <c r="K8" s="19"/>
      <c r="L8" s="19">
        <f>SUM(D8:K8)</f>
        <v>1</v>
      </c>
      <c r="M8" s="19">
        <v>2</v>
      </c>
      <c r="N8" s="19">
        <v>27</v>
      </c>
      <c r="O8" s="69">
        <v>1.312</v>
      </c>
      <c r="P8" s="39">
        <f>O8*Q8</f>
        <v>3.2144000000000004</v>
      </c>
      <c r="Q8" s="37">
        <f>M8+N8/60</f>
        <v>2.45</v>
      </c>
      <c r="R8" s="4"/>
    </row>
    <row r="9" spans="1:18" ht="12.75" customHeight="1">
      <c r="A9" s="73">
        <v>3</v>
      </c>
      <c r="B9" s="71" t="s">
        <v>27</v>
      </c>
      <c r="C9" s="64">
        <v>44990</v>
      </c>
      <c r="D9" s="19"/>
      <c r="E9" s="19"/>
      <c r="F9" s="19"/>
      <c r="G9" s="19"/>
      <c r="H9" s="19">
        <v>1</v>
      </c>
      <c r="I9" s="19"/>
      <c r="J9" s="19"/>
      <c r="K9" s="19"/>
      <c r="L9" s="19">
        <f>SUM(D9:K9)</f>
        <v>1</v>
      </c>
      <c r="M9" s="19">
        <v>1</v>
      </c>
      <c r="N9" s="19">
        <v>4</v>
      </c>
      <c r="O9" s="69">
        <v>0.427</v>
      </c>
      <c r="P9" s="39">
        <f>O9*Q9</f>
        <v>0.45546666666666663</v>
      </c>
      <c r="Q9" s="37">
        <f aca="true" t="shared" si="0" ref="Q9:Q18">M9+N9/60</f>
        <v>1.0666666666666667</v>
      </c>
      <c r="R9" s="4"/>
    </row>
    <row r="10" spans="1:18" ht="12.75" customHeight="1">
      <c r="A10" s="73">
        <v>4</v>
      </c>
      <c r="B10" s="71" t="s">
        <v>35</v>
      </c>
      <c r="C10" s="64">
        <v>45108</v>
      </c>
      <c r="D10" s="19"/>
      <c r="E10" s="19"/>
      <c r="F10" s="19"/>
      <c r="G10" s="19"/>
      <c r="H10" s="19">
        <v>1</v>
      </c>
      <c r="I10" s="19"/>
      <c r="J10" s="19"/>
      <c r="K10" s="19"/>
      <c r="L10" s="19">
        <f aca="true" t="shared" si="1" ref="L10:L18">SUM(D10:K10)</f>
        <v>1</v>
      </c>
      <c r="M10" s="19">
        <v>0</v>
      </c>
      <c r="N10" s="19">
        <v>29</v>
      </c>
      <c r="O10" s="69">
        <v>0.848</v>
      </c>
      <c r="P10" s="39">
        <f aca="true" t="shared" si="2" ref="P10:P18">O10*Q10</f>
        <v>0.40986666666666666</v>
      </c>
      <c r="Q10" s="37">
        <f t="shared" si="0"/>
        <v>0.48333333333333334</v>
      </c>
      <c r="R10" s="4"/>
    </row>
    <row r="11" spans="1:18" ht="12.75" customHeight="1">
      <c r="A11" s="73">
        <v>5</v>
      </c>
      <c r="B11" s="71" t="s">
        <v>38</v>
      </c>
      <c r="C11" s="64">
        <v>45115</v>
      </c>
      <c r="D11" s="19">
        <v>1</v>
      </c>
      <c r="E11" s="19"/>
      <c r="F11" s="19"/>
      <c r="G11" s="19"/>
      <c r="H11" s="19"/>
      <c r="I11" s="19"/>
      <c r="J11" s="19"/>
      <c r="K11" s="19"/>
      <c r="L11" s="19">
        <f t="shared" si="1"/>
        <v>1</v>
      </c>
      <c r="M11" s="19">
        <v>0</v>
      </c>
      <c r="N11" s="19">
        <v>17</v>
      </c>
      <c r="O11" s="69">
        <v>0.437</v>
      </c>
      <c r="P11" s="39">
        <f t="shared" si="2"/>
        <v>0.12381666666666666</v>
      </c>
      <c r="Q11" s="37">
        <f t="shared" si="0"/>
        <v>0.2833333333333333</v>
      </c>
      <c r="R11" s="4"/>
    </row>
    <row r="12" spans="1:18" ht="12.75" customHeight="1">
      <c r="A12" s="73">
        <v>6</v>
      </c>
      <c r="B12" s="71" t="s">
        <v>27</v>
      </c>
      <c r="C12" s="64">
        <v>45115</v>
      </c>
      <c r="D12" s="19">
        <v>1</v>
      </c>
      <c r="E12" s="19"/>
      <c r="F12" s="19"/>
      <c r="G12" s="19"/>
      <c r="H12" s="19"/>
      <c r="I12" s="19"/>
      <c r="J12" s="19"/>
      <c r="K12" s="19"/>
      <c r="L12" s="19">
        <f t="shared" si="1"/>
        <v>1</v>
      </c>
      <c r="M12" s="19">
        <v>0</v>
      </c>
      <c r="N12" s="19">
        <v>17</v>
      </c>
      <c r="O12" s="69">
        <v>1.189</v>
      </c>
      <c r="P12" s="39">
        <f t="shared" si="2"/>
        <v>0.33688333333333337</v>
      </c>
      <c r="Q12" s="37">
        <f t="shared" si="0"/>
        <v>0.2833333333333333</v>
      </c>
      <c r="R12" s="4"/>
    </row>
    <row r="13" spans="1:18" ht="12.75" customHeight="1">
      <c r="A13" s="73">
        <v>7</v>
      </c>
      <c r="B13" s="71" t="s">
        <v>22</v>
      </c>
      <c r="C13" s="64">
        <v>45115</v>
      </c>
      <c r="D13" s="19">
        <v>1</v>
      </c>
      <c r="E13" s="19"/>
      <c r="F13" s="19"/>
      <c r="G13" s="19"/>
      <c r="H13" s="19"/>
      <c r="I13" s="19"/>
      <c r="J13" s="19"/>
      <c r="K13" s="19"/>
      <c r="L13" s="19">
        <f t="shared" si="1"/>
        <v>1</v>
      </c>
      <c r="M13" s="19">
        <v>0</v>
      </c>
      <c r="N13" s="19">
        <v>17</v>
      </c>
      <c r="O13" s="69">
        <v>0.259</v>
      </c>
      <c r="P13" s="39">
        <f t="shared" si="2"/>
        <v>0.07338333333333333</v>
      </c>
      <c r="Q13" s="37">
        <f t="shared" si="0"/>
        <v>0.2833333333333333</v>
      </c>
      <c r="R13" s="4"/>
    </row>
    <row r="14" spans="1:18" ht="12.75" customHeight="1">
      <c r="A14" s="73">
        <v>8</v>
      </c>
      <c r="B14" s="71" t="s">
        <v>40</v>
      </c>
      <c r="C14" s="64">
        <v>45135</v>
      </c>
      <c r="D14" s="19"/>
      <c r="E14" s="19"/>
      <c r="F14" s="19"/>
      <c r="G14" s="19"/>
      <c r="H14" s="19"/>
      <c r="I14" s="19">
        <v>1</v>
      </c>
      <c r="J14" s="19"/>
      <c r="K14" s="19"/>
      <c r="L14" s="19">
        <f t="shared" si="1"/>
        <v>1</v>
      </c>
      <c r="M14" s="19">
        <v>3</v>
      </c>
      <c r="N14" s="19">
        <v>28</v>
      </c>
      <c r="O14" s="69">
        <v>0.18</v>
      </c>
      <c r="P14" s="39">
        <f t="shared" si="2"/>
        <v>0.624</v>
      </c>
      <c r="Q14" s="37">
        <f t="shared" si="0"/>
        <v>3.466666666666667</v>
      </c>
      <c r="R14" s="4"/>
    </row>
    <row r="15" spans="1:18" ht="12.75" customHeight="1">
      <c r="A15" s="73">
        <v>9</v>
      </c>
      <c r="B15" s="71" t="s">
        <v>27</v>
      </c>
      <c r="C15" s="64">
        <v>45149</v>
      </c>
      <c r="D15" s="19"/>
      <c r="E15" s="19"/>
      <c r="F15" s="19">
        <v>1</v>
      </c>
      <c r="G15" s="19"/>
      <c r="H15" s="19"/>
      <c r="I15" s="19"/>
      <c r="J15" s="19"/>
      <c r="K15" s="19"/>
      <c r="L15" s="19">
        <f t="shared" si="1"/>
        <v>1</v>
      </c>
      <c r="M15" s="19">
        <v>1</v>
      </c>
      <c r="N15" s="19">
        <v>35</v>
      </c>
      <c r="O15" s="69">
        <v>1.189</v>
      </c>
      <c r="P15" s="39">
        <f t="shared" si="2"/>
        <v>1.8825833333333335</v>
      </c>
      <c r="Q15" s="37">
        <f t="shared" si="0"/>
        <v>1.5833333333333335</v>
      </c>
      <c r="R15" s="4"/>
    </row>
    <row r="16" spans="1:18" ht="12.75" customHeight="1">
      <c r="A16" s="73">
        <v>10</v>
      </c>
      <c r="B16" s="71" t="s">
        <v>44</v>
      </c>
      <c r="C16" s="64">
        <v>45216</v>
      </c>
      <c r="D16" s="19"/>
      <c r="E16" s="19"/>
      <c r="F16" s="19"/>
      <c r="G16" s="19"/>
      <c r="H16" s="19"/>
      <c r="I16" s="19">
        <v>1</v>
      </c>
      <c r="J16" s="19"/>
      <c r="K16" s="19"/>
      <c r="L16" s="19">
        <f t="shared" si="1"/>
        <v>1</v>
      </c>
      <c r="M16" s="19">
        <v>0</v>
      </c>
      <c r="N16" s="19">
        <v>42</v>
      </c>
      <c r="O16" s="69">
        <v>0.076</v>
      </c>
      <c r="P16" s="39">
        <f t="shared" si="2"/>
        <v>0.0532</v>
      </c>
      <c r="Q16" s="37">
        <f t="shared" si="0"/>
        <v>0.7</v>
      </c>
      <c r="R16" s="4"/>
    </row>
    <row r="17" spans="1:18" ht="12.75" customHeight="1">
      <c r="A17" s="73">
        <v>11</v>
      </c>
      <c r="B17" s="71" t="s">
        <v>40</v>
      </c>
      <c r="C17" s="64">
        <v>45216</v>
      </c>
      <c r="D17" s="19"/>
      <c r="E17" s="19"/>
      <c r="F17" s="19"/>
      <c r="G17" s="19"/>
      <c r="H17" s="19"/>
      <c r="I17" s="19">
        <v>1</v>
      </c>
      <c r="J17" s="19"/>
      <c r="K17" s="19"/>
      <c r="L17" s="19">
        <f t="shared" si="1"/>
        <v>1</v>
      </c>
      <c r="M17" s="19">
        <v>4</v>
      </c>
      <c r="N17" s="19">
        <v>21</v>
      </c>
      <c r="O17" s="69">
        <v>0.25</v>
      </c>
      <c r="P17" s="39">
        <f t="shared" si="2"/>
        <v>1.0875</v>
      </c>
      <c r="Q17" s="37">
        <f t="shared" si="0"/>
        <v>4.35</v>
      </c>
      <c r="R17" s="4"/>
    </row>
    <row r="18" spans="1:18" ht="12.75" customHeight="1" thickBot="1">
      <c r="A18" s="73">
        <v>12</v>
      </c>
      <c r="B18" s="71" t="s">
        <v>22</v>
      </c>
      <c r="C18" s="64">
        <v>45216</v>
      </c>
      <c r="D18" s="19"/>
      <c r="E18" s="19"/>
      <c r="F18" s="19"/>
      <c r="G18" s="19"/>
      <c r="H18" s="19"/>
      <c r="I18" s="19">
        <v>1</v>
      </c>
      <c r="J18" s="19"/>
      <c r="K18" s="19"/>
      <c r="L18" s="19">
        <f t="shared" si="1"/>
        <v>1</v>
      </c>
      <c r="M18" s="19">
        <v>1</v>
      </c>
      <c r="N18" s="19">
        <v>21</v>
      </c>
      <c r="O18" s="69">
        <v>1.312</v>
      </c>
      <c r="P18" s="39">
        <f t="shared" si="2"/>
        <v>1.7712</v>
      </c>
      <c r="Q18" s="37">
        <f t="shared" si="0"/>
        <v>1.35</v>
      </c>
      <c r="R18" s="4"/>
    </row>
    <row r="19" spans="1:18" ht="13.5" thickBot="1">
      <c r="A19" s="8"/>
      <c r="B19" s="55"/>
      <c r="C19" s="56" t="s">
        <v>8</v>
      </c>
      <c r="D19" s="23">
        <f>SUM(D7:D18)</f>
        <v>3</v>
      </c>
      <c r="E19" s="23">
        <f>SUM(E7:E18)</f>
        <v>0</v>
      </c>
      <c r="F19" s="23">
        <f>SUM(F7:F18)</f>
        <v>1</v>
      </c>
      <c r="G19" s="23">
        <f>SUM(G7:G18)</f>
        <v>0</v>
      </c>
      <c r="H19" s="23">
        <f>SUM(H7:H18)</f>
        <v>2</v>
      </c>
      <c r="I19" s="23">
        <f>SUM(I7:I18)</f>
        <v>5</v>
      </c>
      <c r="J19" s="23">
        <f>SUM(J7:J18)</f>
        <v>1</v>
      </c>
      <c r="K19" s="23">
        <f>SUM(K7:K18)</f>
        <v>0</v>
      </c>
      <c r="L19" s="23">
        <f>SUM(L7:L18)</f>
        <v>12</v>
      </c>
      <c r="M19" s="23">
        <f>SUM(M7:M18)</f>
        <v>13</v>
      </c>
      <c r="N19" s="23">
        <f>SUM(N7:N18)</f>
        <v>281</v>
      </c>
      <c r="O19" s="23">
        <f>SUM(O7:O18)</f>
        <v>8.509</v>
      </c>
      <c r="P19" s="57">
        <f>SUM(P7:P18)</f>
        <v>11.457133333333333</v>
      </c>
      <c r="Q19" s="37">
        <f>M19+N19/60</f>
        <v>17.683333333333334</v>
      </c>
      <c r="R19" s="52"/>
    </row>
    <row r="20" spans="1:18" ht="16.5" thickBot="1">
      <c r="A20" s="8"/>
      <c r="B20" s="70" t="s">
        <v>16</v>
      </c>
      <c r="C20" s="41"/>
      <c r="D20" s="11"/>
      <c r="E20" s="11"/>
      <c r="F20" s="11"/>
      <c r="G20" s="11"/>
      <c r="H20" s="11"/>
      <c r="I20" s="11"/>
      <c r="J20" s="11"/>
      <c r="K20" s="18"/>
      <c r="L20" s="12"/>
      <c r="M20" s="13"/>
      <c r="N20" s="13"/>
      <c r="O20" s="38"/>
      <c r="P20" s="40"/>
      <c r="Q20" s="37"/>
      <c r="R20" s="52"/>
    </row>
    <row r="21" spans="1:18" ht="12.75">
      <c r="A21" s="73">
        <v>1</v>
      </c>
      <c r="B21" s="71" t="s">
        <v>23</v>
      </c>
      <c r="C21" s="64">
        <v>44942</v>
      </c>
      <c r="D21" s="2"/>
      <c r="E21" s="49"/>
      <c r="F21" s="2">
        <v>1</v>
      </c>
      <c r="G21" s="50"/>
      <c r="H21" s="2"/>
      <c r="I21" s="50"/>
      <c r="J21" s="2"/>
      <c r="K21" s="50"/>
      <c r="L21" s="19">
        <f aca="true" t="shared" si="3" ref="L21:L28">SUM(D21:K21)</f>
        <v>1</v>
      </c>
      <c r="M21" s="51">
        <v>0</v>
      </c>
      <c r="N21" s="21">
        <v>34</v>
      </c>
      <c r="O21" s="72">
        <v>1.465</v>
      </c>
      <c r="P21" s="39">
        <f aca="true" t="shared" si="4" ref="P21:P38">O21*Q21</f>
        <v>0.8301666666666667</v>
      </c>
      <c r="Q21" s="37">
        <f aca="true" t="shared" si="5" ref="Q21:Q51">M21+N21/60</f>
        <v>0.5666666666666667</v>
      </c>
      <c r="R21" s="52"/>
    </row>
    <row r="22" spans="1:18" ht="12.75">
      <c r="A22" s="73">
        <v>2</v>
      </c>
      <c r="B22" s="71" t="s">
        <v>24</v>
      </c>
      <c r="C22" s="64">
        <v>44944</v>
      </c>
      <c r="D22" s="2">
        <v>1</v>
      </c>
      <c r="E22" s="49"/>
      <c r="F22" s="2"/>
      <c r="G22" s="50"/>
      <c r="H22" s="2"/>
      <c r="I22" s="50"/>
      <c r="J22" s="2"/>
      <c r="K22" s="50"/>
      <c r="L22" s="19">
        <f t="shared" si="3"/>
        <v>1</v>
      </c>
      <c r="M22" s="51">
        <v>0</v>
      </c>
      <c r="N22" s="21">
        <v>20</v>
      </c>
      <c r="O22" s="68">
        <v>0.45</v>
      </c>
      <c r="P22" s="39">
        <f t="shared" si="4"/>
        <v>0.15</v>
      </c>
      <c r="Q22" s="37">
        <f t="shared" si="5"/>
        <v>0.3333333333333333</v>
      </c>
      <c r="R22" s="52"/>
    </row>
    <row r="23" spans="1:18" ht="12.75">
      <c r="A23" s="73">
        <v>3</v>
      </c>
      <c r="B23" s="71" t="s">
        <v>25</v>
      </c>
      <c r="C23" s="64">
        <v>44944</v>
      </c>
      <c r="D23" s="2">
        <v>1</v>
      </c>
      <c r="E23" s="49"/>
      <c r="F23" s="2"/>
      <c r="G23" s="50"/>
      <c r="H23" s="2"/>
      <c r="I23" s="50"/>
      <c r="J23" s="2"/>
      <c r="K23" s="50"/>
      <c r="L23" s="19">
        <f t="shared" si="3"/>
        <v>1</v>
      </c>
      <c r="M23" s="51">
        <v>0</v>
      </c>
      <c r="N23" s="21">
        <v>20</v>
      </c>
      <c r="O23" s="68">
        <v>0.812</v>
      </c>
      <c r="P23" s="39">
        <f t="shared" si="4"/>
        <v>0.27066666666666667</v>
      </c>
      <c r="Q23" s="37">
        <f t="shared" si="5"/>
        <v>0.3333333333333333</v>
      </c>
      <c r="R23" s="52"/>
    </row>
    <row r="24" spans="1:18" ht="12.75">
      <c r="A24" s="73">
        <v>4</v>
      </c>
      <c r="B24" s="71" t="s">
        <v>26</v>
      </c>
      <c r="C24" s="64">
        <v>44944</v>
      </c>
      <c r="D24" s="2">
        <v>1</v>
      </c>
      <c r="E24" s="49"/>
      <c r="F24" s="2"/>
      <c r="G24" s="50"/>
      <c r="H24" s="2"/>
      <c r="I24" s="50"/>
      <c r="J24" s="2"/>
      <c r="K24" s="50"/>
      <c r="L24" s="19">
        <f t="shared" si="3"/>
        <v>1</v>
      </c>
      <c r="M24" s="51">
        <v>0</v>
      </c>
      <c r="N24" s="21">
        <v>20</v>
      </c>
      <c r="O24" s="68">
        <v>0.571</v>
      </c>
      <c r="P24" s="39">
        <f t="shared" si="4"/>
        <v>0.1903333333333333</v>
      </c>
      <c r="Q24" s="37">
        <f t="shared" si="5"/>
        <v>0.3333333333333333</v>
      </c>
      <c r="R24" s="52"/>
    </row>
    <row r="25" spans="1:18" ht="12.75">
      <c r="A25" s="73">
        <v>5</v>
      </c>
      <c r="B25" s="71" t="s">
        <v>25</v>
      </c>
      <c r="C25" s="64">
        <v>45011</v>
      </c>
      <c r="D25" s="2"/>
      <c r="E25" s="49"/>
      <c r="F25" s="2"/>
      <c r="G25" s="50"/>
      <c r="H25" s="2"/>
      <c r="I25" s="50"/>
      <c r="J25" s="2">
        <v>1</v>
      </c>
      <c r="K25" s="50"/>
      <c r="L25" s="19">
        <f t="shared" si="3"/>
        <v>1</v>
      </c>
      <c r="M25" s="51">
        <v>2</v>
      </c>
      <c r="N25" s="21">
        <v>38</v>
      </c>
      <c r="O25" s="68">
        <v>0</v>
      </c>
      <c r="P25" s="39">
        <f t="shared" si="4"/>
        <v>0</v>
      </c>
      <c r="Q25" s="37">
        <f t="shared" si="5"/>
        <v>2.6333333333333333</v>
      </c>
      <c r="R25" s="52"/>
    </row>
    <row r="26" spans="1:18" ht="12.75">
      <c r="A26" s="73">
        <v>6</v>
      </c>
      <c r="B26" s="71" t="s">
        <v>25</v>
      </c>
      <c r="C26" s="64">
        <v>45029</v>
      </c>
      <c r="D26" s="2"/>
      <c r="E26" s="49"/>
      <c r="F26" s="2"/>
      <c r="G26" s="50"/>
      <c r="H26" s="2"/>
      <c r="I26" s="50">
        <v>1</v>
      </c>
      <c r="J26" s="2"/>
      <c r="K26" s="50"/>
      <c r="L26" s="19">
        <f t="shared" si="3"/>
        <v>1</v>
      </c>
      <c r="M26" s="51">
        <v>0</v>
      </c>
      <c r="N26" s="21">
        <v>57</v>
      </c>
      <c r="O26" s="68">
        <v>0.812</v>
      </c>
      <c r="P26" s="39">
        <f t="shared" si="4"/>
        <v>0.7714</v>
      </c>
      <c r="Q26" s="37">
        <f t="shared" si="5"/>
        <v>0.95</v>
      </c>
      <c r="R26" s="52"/>
    </row>
    <row r="27" spans="1:18" ht="12.75">
      <c r="A27" s="73">
        <v>7</v>
      </c>
      <c r="B27" s="71" t="s">
        <v>30</v>
      </c>
      <c r="C27" s="64">
        <v>45033</v>
      </c>
      <c r="D27" s="2"/>
      <c r="E27" s="49"/>
      <c r="F27" s="2"/>
      <c r="G27" s="50"/>
      <c r="H27" s="2">
        <v>1</v>
      </c>
      <c r="I27" s="50"/>
      <c r="J27" s="2"/>
      <c r="K27" s="50"/>
      <c r="L27" s="19">
        <f t="shared" si="3"/>
        <v>1</v>
      </c>
      <c r="M27" s="51">
        <v>0</v>
      </c>
      <c r="N27" s="21">
        <v>6</v>
      </c>
      <c r="O27" s="68">
        <v>0.925</v>
      </c>
      <c r="P27" s="39">
        <f t="shared" si="4"/>
        <v>0.09250000000000001</v>
      </c>
      <c r="Q27" s="37">
        <f t="shared" si="5"/>
        <v>0.1</v>
      </c>
      <c r="R27" s="52"/>
    </row>
    <row r="28" spans="1:18" ht="12.75">
      <c r="A28" s="73">
        <v>8</v>
      </c>
      <c r="B28" s="71" t="s">
        <v>31</v>
      </c>
      <c r="C28" s="64">
        <v>45044</v>
      </c>
      <c r="D28" s="2"/>
      <c r="E28" s="49"/>
      <c r="F28" s="2"/>
      <c r="G28" s="50"/>
      <c r="H28" s="2"/>
      <c r="I28" s="50"/>
      <c r="J28" s="2"/>
      <c r="K28" s="50">
        <v>1</v>
      </c>
      <c r="L28" s="19">
        <f t="shared" si="3"/>
        <v>1</v>
      </c>
      <c r="M28" s="51">
        <v>0</v>
      </c>
      <c r="N28" s="21">
        <v>5</v>
      </c>
      <c r="O28" s="68">
        <v>0.925</v>
      </c>
      <c r="P28" s="39">
        <f t="shared" si="4"/>
        <v>0.07708333333333334</v>
      </c>
      <c r="Q28" s="37">
        <f t="shared" si="5"/>
        <v>0.08333333333333333</v>
      </c>
      <c r="R28" s="52"/>
    </row>
    <row r="29" spans="1:18" ht="12.75">
      <c r="A29" s="73">
        <v>9</v>
      </c>
      <c r="B29" s="71" t="s">
        <v>33</v>
      </c>
      <c r="C29" s="64">
        <v>45086</v>
      </c>
      <c r="D29" s="2"/>
      <c r="E29" s="49"/>
      <c r="F29" s="2"/>
      <c r="G29" s="50"/>
      <c r="H29" s="2"/>
      <c r="I29" s="50">
        <v>1</v>
      </c>
      <c r="J29" s="2"/>
      <c r="K29" s="50"/>
      <c r="L29" s="19">
        <f aca="true" t="shared" si="6" ref="L29:L38">SUM(D29:K29)</f>
        <v>1</v>
      </c>
      <c r="M29" s="51">
        <v>1</v>
      </c>
      <c r="N29" s="21">
        <v>52</v>
      </c>
      <c r="O29" s="60">
        <v>0.256</v>
      </c>
      <c r="P29" s="39">
        <f t="shared" si="4"/>
        <v>0.47786666666666666</v>
      </c>
      <c r="Q29" s="37">
        <f t="shared" si="5"/>
        <v>1.8666666666666667</v>
      </c>
      <c r="R29" s="52"/>
    </row>
    <row r="30" spans="1:18" ht="12.75">
      <c r="A30" s="73">
        <v>10</v>
      </c>
      <c r="B30" s="71" t="s">
        <v>39</v>
      </c>
      <c r="C30" s="64">
        <v>45119</v>
      </c>
      <c r="D30" s="2"/>
      <c r="E30" s="49"/>
      <c r="F30" s="2"/>
      <c r="G30" s="50"/>
      <c r="H30" s="2"/>
      <c r="I30" s="50">
        <v>1</v>
      </c>
      <c r="J30" s="2"/>
      <c r="K30" s="50"/>
      <c r="L30" s="19">
        <f t="shared" si="6"/>
        <v>1</v>
      </c>
      <c r="M30" s="51">
        <v>0</v>
      </c>
      <c r="N30" s="21">
        <v>33</v>
      </c>
      <c r="O30" s="74">
        <v>0.337</v>
      </c>
      <c r="P30" s="39">
        <f t="shared" si="4"/>
        <v>0.18535000000000001</v>
      </c>
      <c r="Q30" s="37">
        <f t="shared" si="5"/>
        <v>0.55</v>
      </c>
      <c r="R30" s="52"/>
    </row>
    <row r="31" spans="1:18" ht="12.75">
      <c r="A31" s="73">
        <v>11</v>
      </c>
      <c r="B31" s="71" t="s">
        <v>41</v>
      </c>
      <c r="C31" s="64">
        <v>45135</v>
      </c>
      <c r="D31" s="2"/>
      <c r="E31" s="49"/>
      <c r="F31" s="2"/>
      <c r="G31" s="50"/>
      <c r="H31" s="2"/>
      <c r="I31" s="50">
        <v>1</v>
      </c>
      <c r="J31" s="2"/>
      <c r="K31" s="50"/>
      <c r="L31" s="19">
        <f t="shared" si="6"/>
        <v>1</v>
      </c>
      <c r="M31" s="51">
        <v>2</v>
      </c>
      <c r="N31" s="21">
        <v>14</v>
      </c>
      <c r="O31" s="74">
        <v>0.696</v>
      </c>
      <c r="P31" s="39">
        <f t="shared" si="4"/>
        <v>1.5544</v>
      </c>
      <c r="Q31" s="37">
        <f t="shared" si="5"/>
        <v>2.2333333333333334</v>
      </c>
      <c r="R31" s="52"/>
    </row>
    <row r="32" spans="1:18" ht="12.75">
      <c r="A32" s="73">
        <v>12</v>
      </c>
      <c r="B32" s="71" t="s">
        <v>24</v>
      </c>
      <c r="C32" s="64">
        <v>45136</v>
      </c>
      <c r="D32" s="2"/>
      <c r="E32" s="49"/>
      <c r="F32" s="2"/>
      <c r="G32" s="50"/>
      <c r="H32" s="2"/>
      <c r="I32" s="50">
        <v>1</v>
      </c>
      <c r="J32" s="2"/>
      <c r="K32" s="50"/>
      <c r="L32" s="19">
        <f t="shared" si="6"/>
        <v>1</v>
      </c>
      <c r="M32" s="51">
        <v>16</v>
      </c>
      <c r="N32" s="21">
        <v>11</v>
      </c>
      <c r="O32" s="74">
        <v>0.22</v>
      </c>
      <c r="P32" s="39">
        <f t="shared" si="4"/>
        <v>3.5603333333333333</v>
      </c>
      <c r="Q32" s="37">
        <f t="shared" si="5"/>
        <v>16.183333333333334</v>
      </c>
      <c r="R32" s="52"/>
    </row>
    <row r="33" spans="1:18" ht="12.75">
      <c r="A33" s="73">
        <v>13</v>
      </c>
      <c r="B33" s="71" t="s">
        <v>25</v>
      </c>
      <c r="C33" s="64">
        <v>45153</v>
      </c>
      <c r="D33" s="2"/>
      <c r="E33" s="49">
        <v>1</v>
      </c>
      <c r="F33" s="2"/>
      <c r="G33" s="50"/>
      <c r="H33" s="2"/>
      <c r="I33" s="50"/>
      <c r="J33" s="2"/>
      <c r="K33" s="50"/>
      <c r="L33" s="19">
        <f t="shared" si="6"/>
        <v>1</v>
      </c>
      <c r="M33" s="51">
        <v>2</v>
      </c>
      <c r="N33" s="21">
        <v>43</v>
      </c>
      <c r="O33" s="74">
        <v>0.468</v>
      </c>
      <c r="P33" s="39">
        <f t="shared" si="4"/>
        <v>1.2714</v>
      </c>
      <c r="Q33" s="37">
        <f t="shared" si="5"/>
        <v>2.716666666666667</v>
      </c>
      <c r="R33" s="52"/>
    </row>
    <row r="34" spans="1:18" ht="12.75">
      <c r="A34" s="73">
        <v>14</v>
      </c>
      <c r="B34" s="71" t="s">
        <v>42</v>
      </c>
      <c r="C34" s="64">
        <v>45159</v>
      </c>
      <c r="D34" s="2"/>
      <c r="E34" s="49"/>
      <c r="F34" s="2"/>
      <c r="G34" s="50"/>
      <c r="H34" s="2"/>
      <c r="I34" s="50">
        <v>1</v>
      </c>
      <c r="J34" s="2"/>
      <c r="K34" s="50"/>
      <c r="L34" s="19">
        <f t="shared" si="6"/>
        <v>1</v>
      </c>
      <c r="M34" s="51">
        <v>2</v>
      </c>
      <c r="N34" s="21">
        <v>8</v>
      </c>
      <c r="O34" s="74">
        <v>0.87</v>
      </c>
      <c r="P34" s="39">
        <f t="shared" si="4"/>
        <v>1.8559999999999999</v>
      </c>
      <c r="Q34" s="37">
        <f t="shared" si="5"/>
        <v>2.1333333333333333</v>
      </c>
      <c r="R34" s="52"/>
    </row>
    <row r="35" spans="1:18" ht="12.75">
      <c r="A35" s="73">
        <v>15</v>
      </c>
      <c r="B35" s="71" t="s">
        <v>41</v>
      </c>
      <c r="C35" s="64">
        <v>45173</v>
      </c>
      <c r="D35" s="2"/>
      <c r="E35" s="49">
        <v>1</v>
      </c>
      <c r="F35" s="2"/>
      <c r="G35" s="50"/>
      <c r="H35" s="2"/>
      <c r="I35" s="50"/>
      <c r="J35" s="2"/>
      <c r="K35" s="50"/>
      <c r="L35" s="19">
        <f t="shared" si="6"/>
        <v>1</v>
      </c>
      <c r="M35" s="51">
        <v>0</v>
      </c>
      <c r="N35" s="21">
        <v>9</v>
      </c>
      <c r="O35" s="74">
        <v>0.696</v>
      </c>
      <c r="P35" s="39">
        <f t="shared" si="4"/>
        <v>0.10439999999999999</v>
      </c>
      <c r="Q35" s="37">
        <f t="shared" si="5"/>
        <v>0.15</v>
      </c>
      <c r="R35" s="52"/>
    </row>
    <row r="36" spans="1:18" ht="12.75">
      <c r="A36" s="73">
        <v>16</v>
      </c>
      <c r="B36" s="71" t="s">
        <v>24</v>
      </c>
      <c r="C36" s="64">
        <v>45216</v>
      </c>
      <c r="D36" s="2"/>
      <c r="E36" s="49"/>
      <c r="F36" s="2"/>
      <c r="G36" s="50"/>
      <c r="H36" s="2"/>
      <c r="I36" s="50">
        <v>1</v>
      </c>
      <c r="J36" s="2"/>
      <c r="K36" s="50"/>
      <c r="L36" s="19">
        <f t="shared" si="6"/>
        <v>1</v>
      </c>
      <c r="M36" s="51">
        <v>4</v>
      </c>
      <c r="N36" s="21">
        <v>12</v>
      </c>
      <c r="O36" s="74">
        <v>0.45</v>
      </c>
      <c r="P36" s="39">
        <f t="shared" si="4"/>
        <v>1.8900000000000001</v>
      </c>
      <c r="Q36" s="37">
        <f t="shared" si="5"/>
        <v>4.2</v>
      </c>
      <c r="R36" s="52"/>
    </row>
    <row r="37" spans="1:18" ht="12.75">
      <c r="A37" s="73">
        <v>17</v>
      </c>
      <c r="B37" s="71" t="s">
        <v>25</v>
      </c>
      <c r="C37" s="64">
        <v>45217</v>
      </c>
      <c r="D37" s="2"/>
      <c r="E37" s="49"/>
      <c r="F37" s="2"/>
      <c r="G37" s="50"/>
      <c r="H37" s="2"/>
      <c r="I37" s="50">
        <v>1</v>
      </c>
      <c r="J37" s="2"/>
      <c r="K37" s="50"/>
      <c r="L37" s="19">
        <f t="shared" si="6"/>
        <v>1</v>
      </c>
      <c r="M37" s="51">
        <v>3</v>
      </c>
      <c r="N37" s="21">
        <v>23</v>
      </c>
      <c r="O37" s="74">
        <v>0.812</v>
      </c>
      <c r="P37" s="39">
        <f t="shared" si="4"/>
        <v>2.747266666666667</v>
      </c>
      <c r="Q37" s="37">
        <f t="shared" si="5"/>
        <v>3.3833333333333333</v>
      </c>
      <c r="R37" s="52"/>
    </row>
    <row r="38" spans="1:18" ht="13.5" thickBot="1">
      <c r="A38" s="73">
        <v>18</v>
      </c>
      <c r="B38" s="71" t="s">
        <v>30</v>
      </c>
      <c r="C38" s="64">
        <v>45219</v>
      </c>
      <c r="D38" s="2"/>
      <c r="E38" s="49"/>
      <c r="F38" s="2"/>
      <c r="G38" s="50">
        <v>1</v>
      </c>
      <c r="H38" s="2"/>
      <c r="I38" s="50"/>
      <c r="J38" s="2"/>
      <c r="K38" s="50"/>
      <c r="L38" s="19">
        <f t="shared" si="6"/>
        <v>1</v>
      </c>
      <c r="M38" s="51">
        <v>0</v>
      </c>
      <c r="N38" s="21">
        <v>6</v>
      </c>
      <c r="O38" s="68">
        <v>0.925</v>
      </c>
      <c r="P38" s="39">
        <f t="shared" si="4"/>
        <v>0.09250000000000001</v>
      </c>
      <c r="Q38" s="37">
        <f t="shared" si="5"/>
        <v>0.1</v>
      </c>
      <c r="R38" s="52"/>
    </row>
    <row r="39" spans="1:18" ht="13.5" thickBot="1">
      <c r="A39" s="8"/>
      <c r="B39" s="55"/>
      <c r="C39" s="56" t="s">
        <v>8</v>
      </c>
      <c r="D39" s="23">
        <f aca="true" t="shared" si="7" ref="D39:P39">SUM(D21:D38)</f>
        <v>3</v>
      </c>
      <c r="E39" s="23">
        <f t="shared" si="7"/>
        <v>2</v>
      </c>
      <c r="F39" s="23">
        <f t="shared" si="7"/>
        <v>1</v>
      </c>
      <c r="G39" s="23">
        <f t="shared" si="7"/>
        <v>1</v>
      </c>
      <c r="H39" s="23">
        <f t="shared" si="7"/>
        <v>1</v>
      </c>
      <c r="I39" s="23">
        <f t="shared" si="7"/>
        <v>8</v>
      </c>
      <c r="J39" s="23">
        <f t="shared" si="7"/>
        <v>1</v>
      </c>
      <c r="K39" s="23">
        <f t="shared" si="7"/>
        <v>1</v>
      </c>
      <c r="L39" s="23">
        <f t="shared" si="7"/>
        <v>18</v>
      </c>
      <c r="M39" s="23">
        <f t="shared" si="7"/>
        <v>32</v>
      </c>
      <c r="N39" s="23">
        <f t="shared" si="7"/>
        <v>411</v>
      </c>
      <c r="O39" s="23">
        <f t="shared" si="7"/>
        <v>11.689999999999998</v>
      </c>
      <c r="P39" s="57">
        <f t="shared" si="7"/>
        <v>16.12166666666667</v>
      </c>
      <c r="Q39" s="37">
        <f t="shared" si="5"/>
        <v>38.85</v>
      </c>
      <c r="R39" s="52"/>
    </row>
    <row r="40" spans="1:18" ht="16.5" thickBot="1">
      <c r="A40" s="8"/>
      <c r="B40" s="70" t="s">
        <v>9</v>
      </c>
      <c r="C40" s="41"/>
      <c r="D40" s="11"/>
      <c r="E40" s="11"/>
      <c r="F40" s="11"/>
      <c r="G40" s="11"/>
      <c r="H40" s="11"/>
      <c r="I40" s="11"/>
      <c r="J40" s="11"/>
      <c r="K40" s="18"/>
      <c r="L40" s="12"/>
      <c r="M40" s="13"/>
      <c r="N40" s="13"/>
      <c r="O40" s="38"/>
      <c r="P40" s="40"/>
      <c r="Q40" s="37">
        <f t="shared" si="5"/>
        <v>0</v>
      </c>
      <c r="R40" s="52"/>
    </row>
    <row r="41" spans="1:18" ht="27.75" customHeight="1" thickBot="1">
      <c r="A41" s="61">
        <v>1</v>
      </c>
      <c r="B41" s="71" t="s">
        <v>29</v>
      </c>
      <c r="C41" s="64">
        <v>45027</v>
      </c>
      <c r="D41" s="62"/>
      <c r="E41" s="62"/>
      <c r="F41" s="62"/>
      <c r="G41" s="62"/>
      <c r="H41" s="62">
        <v>1</v>
      </c>
      <c r="I41" s="62"/>
      <c r="J41" s="62"/>
      <c r="K41" s="62"/>
      <c r="L41" s="19">
        <f>SUM(D41:K41)</f>
        <v>1</v>
      </c>
      <c r="M41" s="63">
        <v>0</v>
      </c>
      <c r="N41" s="63">
        <v>50</v>
      </c>
      <c r="O41" s="66">
        <v>0.134</v>
      </c>
      <c r="P41" s="39">
        <f>O41*Q41</f>
        <v>0.11166666666666668</v>
      </c>
      <c r="Q41" s="37">
        <f t="shared" si="5"/>
        <v>0.8333333333333334</v>
      </c>
      <c r="R41" s="52"/>
    </row>
    <row r="42" spans="1:18" ht="13.5" thickBot="1">
      <c r="A42" s="8"/>
      <c r="B42" s="58"/>
      <c r="C42" s="56" t="s">
        <v>8</v>
      </c>
      <c r="D42" s="23">
        <f aca="true" t="shared" si="8" ref="D42:P42">SUM(D41:D41)</f>
        <v>0</v>
      </c>
      <c r="E42" s="23">
        <f t="shared" si="8"/>
        <v>0</v>
      </c>
      <c r="F42" s="23">
        <f t="shared" si="8"/>
        <v>0</v>
      </c>
      <c r="G42" s="23">
        <f t="shared" si="8"/>
        <v>0</v>
      </c>
      <c r="H42" s="23">
        <f t="shared" si="8"/>
        <v>1</v>
      </c>
      <c r="I42" s="23">
        <f t="shared" si="8"/>
        <v>0</v>
      </c>
      <c r="J42" s="23">
        <f t="shared" si="8"/>
        <v>0</v>
      </c>
      <c r="K42" s="23">
        <f t="shared" si="8"/>
        <v>0</v>
      </c>
      <c r="L42" s="23">
        <f t="shared" si="8"/>
        <v>1</v>
      </c>
      <c r="M42" s="23">
        <f t="shared" si="8"/>
        <v>0</v>
      </c>
      <c r="N42" s="23">
        <f t="shared" si="8"/>
        <v>50</v>
      </c>
      <c r="O42" s="23">
        <f t="shared" si="8"/>
        <v>0.134</v>
      </c>
      <c r="P42" s="57">
        <f t="shared" si="8"/>
        <v>0.11166666666666668</v>
      </c>
      <c r="Q42" s="37">
        <f t="shared" si="5"/>
        <v>0.8333333333333334</v>
      </c>
      <c r="R42" s="52"/>
    </row>
    <row r="43" spans="1:18" ht="16.5" thickBot="1">
      <c r="A43" s="8"/>
      <c r="B43" s="70" t="s">
        <v>11</v>
      </c>
      <c r="C43" s="41"/>
      <c r="D43" s="11"/>
      <c r="E43" s="11"/>
      <c r="F43" s="11"/>
      <c r="G43" s="11"/>
      <c r="H43" s="11"/>
      <c r="I43" s="11"/>
      <c r="J43" s="11"/>
      <c r="K43" s="18"/>
      <c r="L43" s="12"/>
      <c r="M43" s="13"/>
      <c r="N43" s="13"/>
      <c r="O43" s="38"/>
      <c r="P43" s="40"/>
      <c r="Q43" s="37">
        <f t="shared" si="5"/>
        <v>0</v>
      </c>
      <c r="R43" s="52"/>
    </row>
    <row r="44" spans="1:18" ht="12.75">
      <c r="A44" s="73">
        <v>1</v>
      </c>
      <c r="B44" s="71" t="s">
        <v>28</v>
      </c>
      <c r="C44" s="64">
        <v>45022</v>
      </c>
      <c r="D44" s="2"/>
      <c r="E44" s="49"/>
      <c r="F44" s="2"/>
      <c r="G44" s="50"/>
      <c r="H44" s="2">
        <v>1</v>
      </c>
      <c r="I44" s="50"/>
      <c r="J44" s="2"/>
      <c r="K44" s="50"/>
      <c r="L44" s="19">
        <f>SUM(D44:K44)</f>
        <v>1</v>
      </c>
      <c r="M44" s="51">
        <v>0</v>
      </c>
      <c r="N44" s="21">
        <v>54</v>
      </c>
      <c r="O44" s="65">
        <v>0.72</v>
      </c>
      <c r="P44" s="39">
        <f>O44*Q44</f>
        <v>0.648</v>
      </c>
      <c r="Q44" s="37">
        <f t="shared" si="5"/>
        <v>0.9</v>
      </c>
      <c r="R44" s="52"/>
    </row>
    <row r="45" spans="1:18" ht="12.75">
      <c r="A45" s="73">
        <v>2</v>
      </c>
      <c r="B45" s="71" t="s">
        <v>32</v>
      </c>
      <c r="C45" s="64">
        <v>45074</v>
      </c>
      <c r="D45" s="2"/>
      <c r="E45" s="49"/>
      <c r="F45" s="2"/>
      <c r="G45" s="50"/>
      <c r="H45" s="2">
        <v>1</v>
      </c>
      <c r="I45" s="50"/>
      <c r="J45" s="2"/>
      <c r="K45" s="50"/>
      <c r="L45" s="19">
        <f>SUM(D45:K45)</f>
        <v>1</v>
      </c>
      <c r="M45" s="51">
        <v>1</v>
      </c>
      <c r="N45" s="21">
        <v>0</v>
      </c>
      <c r="O45" s="67">
        <v>0.22</v>
      </c>
      <c r="P45" s="39">
        <f>O45*Q45</f>
        <v>0.22</v>
      </c>
      <c r="Q45" s="37">
        <f t="shared" si="5"/>
        <v>1</v>
      </c>
      <c r="R45" s="52"/>
    </row>
    <row r="46" spans="1:18" ht="12.75">
      <c r="A46" s="73">
        <v>3</v>
      </c>
      <c r="B46" s="71" t="s">
        <v>34</v>
      </c>
      <c r="C46" s="64">
        <v>45075</v>
      </c>
      <c r="D46" s="2"/>
      <c r="E46" s="49"/>
      <c r="F46" s="2">
        <v>1</v>
      </c>
      <c r="G46" s="50"/>
      <c r="H46" s="2"/>
      <c r="I46" s="50"/>
      <c r="J46" s="2"/>
      <c r="K46" s="50"/>
      <c r="L46" s="19">
        <f>SUM(D46:K46)</f>
        <v>1</v>
      </c>
      <c r="M46" s="51">
        <v>0</v>
      </c>
      <c r="N46" s="21">
        <v>27</v>
      </c>
      <c r="O46" s="66">
        <v>0.36</v>
      </c>
      <c r="P46" s="39">
        <f>O46*Q46</f>
        <v>0.162</v>
      </c>
      <c r="Q46" s="37">
        <f t="shared" si="5"/>
        <v>0.45</v>
      </c>
      <c r="R46" s="52"/>
    </row>
    <row r="47" spans="1:18" ht="12.75">
      <c r="A47" s="73">
        <v>4</v>
      </c>
      <c r="B47" s="71" t="s">
        <v>45</v>
      </c>
      <c r="C47" s="64">
        <v>45099</v>
      </c>
      <c r="D47" s="2"/>
      <c r="E47" s="49"/>
      <c r="F47" s="2"/>
      <c r="G47" s="50"/>
      <c r="H47" s="2"/>
      <c r="I47" s="50">
        <v>1</v>
      </c>
      <c r="J47" s="2"/>
      <c r="K47" s="50"/>
      <c r="L47" s="19">
        <f>SUM(D47:K47)</f>
        <v>1</v>
      </c>
      <c r="M47" s="51">
        <v>0</v>
      </c>
      <c r="N47" s="21">
        <v>57</v>
      </c>
      <c r="O47" s="67">
        <v>0.27</v>
      </c>
      <c r="P47" s="39">
        <f>O47*Q47</f>
        <v>0.2565</v>
      </c>
      <c r="Q47" s="37">
        <f t="shared" si="5"/>
        <v>0.95</v>
      </c>
      <c r="R47" s="52"/>
    </row>
    <row r="48" spans="1:18" ht="12.75">
      <c r="A48" s="73">
        <v>5</v>
      </c>
      <c r="B48" s="71" t="s">
        <v>36</v>
      </c>
      <c r="C48" s="64">
        <v>45111</v>
      </c>
      <c r="D48" s="2">
        <v>1</v>
      </c>
      <c r="E48" s="49"/>
      <c r="F48" s="2"/>
      <c r="G48" s="50"/>
      <c r="H48" s="2"/>
      <c r="I48" s="50"/>
      <c r="J48" s="2"/>
      <c r="K48" s="50"/>
      <c r="L48" s="19">
        <f>SUM(D48:K48)</f>
        <v>1</v>
      </c>
      <c r="M48" s="51">
        <v>0</v>
      </c>
      <c r="N48" s="21">
        <v>26</v>
      </c>
      <c r="O48" s="67">
        <v>0.49</v>
      </c>
      <c r="P48" s="39">
        <f>O48*Q48</f>
        <v>0.21233333333333335</v>
      </c>
      <c r="Q48" s="37">
        <f t="shared" si="5"/>
        <v>0.43333333333333335</v>
      </c>
      <c r="R48" s="52"/>
    </row>
    <row r="49" spans="1:18" ht="12.75">
      <c r="A49" s="73">
        <v>6</v>
      </c>
      <c r="B49" s="71" t="s">
        <v>37</v>
      </c>
      <c r="C49" s="64">
        <v>45111</v>
      </c>
      <c r="D49" s="2">
        <v>1</v>
      </c>
      <c r="E49" s="49"/>
      <c r="F49" s="2"/>
      <c r="G49" s="50"/>
      <c r="H49" s="2"/>
      <c r="I49" s="50"/>
      <c r="J49" s="2"/>
      <c r="K49" s="50"/>
      <c r="L49" s="19">
        <f>SUM(D49:K49)</f>
        <v>1</v>
      </c>
      <c r="M49" s="51">
        <v>0</v>
      </c>
      <c r="N49" s="21">
        <v>39</v>
      </c>
      <c r="O49" s="67">
        <v>0.99</v>
      </c>
      <c r="P49" s="39">
        <f>O49*Q49</f>
        <v>0.6435</v>
      </c>
      <c r="Q49" s="37">
        <f t="shared" si="5"/>
        <v>0.65</v>
      </c>
      <c r="R49" s="52"/>
    </row>
    <row r="50" spans="1:18" ht="13.5" thickBot="1">
      <c r="A50" s="73">
        <v>7</v>
      </c>
      <c r="B50" s="71" t="s">
        <v>37</v>
      </c>
      <c r="C50" s="64">
        <v>45115</v>
      </c>
      <c r="D50" s="2"/>
      <c r="E50" s="49"/>
      <c r="F50" s="2"/>
      <c r="G50" s="50"/>
      <c r="H50" s="2"/>
      <c r="I50" s="50">
        <v>1</v>
      </c>
      <c r="J50" s="2"/>
      <c r="K50" s="50"/>
      <c r="L50" s="19">
        <f>SUM(D50:K50)</f>
        <v>1</v>
      </c>
      <c r="M50" s="51">
        <v>0</v>
      </c>
      <c r="N50" s="21">
        <v>34</v>
      </c>
      <c r="O50" s="67">
        <v>0.99</v>
      </c>
      <c r="P50" s="39">
        <f>O50*Q50</f>
        <v>0.5609999999999999</v>
      </c>
      <c r="Q50" s="37">
        <f t="shared" si="5"/>
        <v>0.5666666666666667</v>
      </c>
      <c r="R50" s="52"/>
    </row>
    <row r="51" spans="1:17" ht="13.5" thickBot="1">
      <c r="A51" s="8"/>
      <c r="B51" s="55"/>
      <c r="C51" s="56" t="s">
        <v>8</v>
      </c>
      <c r="D51" s="23">
        <f>SUM(D44:D50)</f>
        <v>2</v>
      </c>
      <c r="E51" s="23">
        <f>SUM(E44:E50)</f>
        <v>0</v>
      </c>
      <c r="F51" s="23">
        <f>SUM(F44:F50)</f>
        <v>1</v>
      </c>
      <c r="G51" s="23">
        <f>SUM(G44:G50)</f>
        <v>0</v>
      </c>
      <c r="H51" s="23">
        <f>SUM(H44:H50)</f>
        <v>2</v>
      </c>
      <c r="I51" s="23">
        <f>SUM(I44:I50)</f>
        <v>2</v>
      </c>
      <c r="J51" s="23">
        <f>SUM(J44:J50)</f>
        <v>0</v>
      </c>
      <c r="K51" s="23">
        <f>SUM(K44:K50)</f>
        <v>0</v>
      </c>
      <c r="L51" s="23">
        <f>SUM(L44:L50)</f>
        <v>7</v>
      </c>
      <c r="M51" s="23">
        <f>SUM(M44:M50)</f>
        <v>1</v>
      </c>
      <c r="N51" s="23">
        <f>SUM(N44:N50)</f>
        <v>237</v>
      </c>
      <c r="O51" s="23">
        <f>SUM(O44:O50)</f>
        <v>4.04</v>
      </c>
      <c r="P51" s="57">
        <f>SUM(P44:P50)</f>
        <v>2.703333333333333</v>
      </c>
      <c r="Q51" s="37">
        <f t="shared" si="5"/>
        <v>4.95</v>
      </c>
    </row>
    <row r="52" spans="1:17" ht="32.25" thickBot="1">
      <c r="A52" s="8"/>
      <c r="B52" s="9" t="s">
        <v>17</v>
      </c>
      <c r="C52" s="10"/>
      <c r="D52" s="23">
        <f>D19+D39+D42+D51</f>
        <v>8</v>
      </c>
      <c r="E52" s="23">
        <f>E19+E39+E42+E51</f>
        <v>2</v>
      </c>
      <c r="F52" s="23">
        <f>F19+F39+F42+F51</f>
        <v>3</v>
      </c>
      <c r="G52" s="23">
        <f>G19+G39+G42+G51</f>
        <v>1</v>
      </c>
      <c r="H52" s="23">
        <f>H19+H39+H42+H51</f>
        <v>6</v>
      </c>
      <c r="I52" s="23">
        <f>I19+I39+I42+I51</f>
        <v>15</v>
      </c>
      <c r="J52" s="23">
        <f>J19+J39+J42+J51</f>
        <v>2</v>
      </c>
      <c r="K52" s="23">
        <f>K19+K39+K42+K51</f>
        <v>1</v>
      </c>
      <c r="L52" s="23">
        <f>L19+L39+L42+L51</f>
        <v>38</v>
      </c>
      <c r="M52" s="23">
        <f>M19+M39+M42+M51</f>
        <v>46</v>
      </c>
      <c r="N52" s="23">
        <f>N19+N39+N42+N51</f>
        <v>979</v>
      </c>
      <c r="O52" s="23">
        <f>O19+O39+O42+O51</f>
        <v>24.372999999999998</v>
      </c>
      <c r="P52" s="47">
        <f>P19+P39+P42+P51</f>
        <v>30.393800000000002</v>
      </c>
      <c r="Q52" s="17"/>
    </row>
    <row r="53" spans="2:18" ht="15.75">
      <c r="B53" s="53"/>
      <c r="C53" s="54"/>
      <c r="Q53" s="17"/>
      <c r="R53" s="4"/>
    </row>
    <row r="54" spans="1:18" ht="12.75">
      <c r="A54" s="25"/>
      <c r="B54" s="16"/>
      <c r="E54" s="75"/>
      <c r="F54" s="75"/>
      <c r="H54" s="75"/>
      <c r="I54" s="75"/>
      <c r="K54" s="15"/>
      <c r="L54" s="26"/>
      <c r="M54" s="20"/>
      <c r="N54" s="20"/>
      <c r="O54" s="36"/>
      <c r="Q54" s="17"/>
      <c r="R54" s="4"/>
    </row>
    <row r="55" spans="2:18" ht="12.75">
      <c r="B55" s="14"/>
      <c r="Q55" s="17"/>
      <c r="R55" s="4"/>
    </row>
    <row r="56" spans="5:18" ht="12.75">
      <c r="E56" s="14"/>
      <c r="F56" s="27"/>
      <c r="G56" s="28"/>
      <c r="H56" s="28"/>
      <c r="Q56" s="17"/>
      <c r="R56" s="4"/>
    </row>
    <row r="57" spans="17:18" ht="12.75">
      <c r="Q57" s="17"/>
      <c r="R57" s="4"/>
    </row>
    <row r="58" spans="17:18" ht="12.75">
      <c r="Q58" s="17"/>
      <c r="R58" s="4"/>
    </row>
    <row r="59" spans="17:18" ht="12.75">
      <c r="Q59" s="17"/>
      <c r="R59" s="4"/>
    </row>
    <row r="60" spans="17:18" ht="12.75">
      <c r="Q60" s="17"/>
      <c r="R60" s="4"/>
    </row>
    <row r="61" spans="17:18" ht="12.75">
      <c r="Q61" s="17"/>
      <c r="R61" s="4"/>
    </row>
    <row r="62" spans="17:18" ht="12.75">
      <c r="Q62" s="17"/>
      <c r="R62" s="4"/>
    </row>
    <row r="63" spans="17:18" ht="12.75">
      <c r="Q63" s="17"/>
      <c r="R63" s="4"/>
    </row>
    <row r="64" spans="17:18" ht="12.75">
      <c r="Q64" s="17"/>
      <c r="R64" s="4"/>
    </row>
    <row r="65" spans="17:18" ht="12.75">
      <c r="Q65" s="17"/>
      <c r="R65" s="4"/>
    </row>
    <row r="66" spans="17:18" ht="12.75">
      <c r="Q66" s="17"/>
      <c r="R66" s="4"/>
    </row>
    <row r="67" spans="17:18" ht="12.75">
      <c r="Q67" s="17"/>
      <c r="R67" s="4"/>
    </row>
    <row r="68" spans="17:18" ht="12.75">
      <c r="Q68" s="17"/>
      <c r="R68" s="4"/>
    </row>
    <row r="69" spans="1:18" ht="12.75">
      <c r="A69" s="4"/>
      <c r="C69" s="4"/>
      <c r="D69" s="4"/>
      <c r="E69" s="4"/>
      <c r="F69" s="4"/>
      <c r="G69" s="4"/>
      <c r="H69" s="4"/>
      <c r="I69" s="4"/>
      <c r="J69" s="4"/>
      <c r="L69" s="4"/>
      <c r="M69" s="4"/>
      <c r="N69" s="4"/>
      <c r="O69" s="4"/>
      <c r="P69" s="4"/>
      <c r="Q69" s="17"/>
      <c r="R69" s="4"/>
    </row>
    <row r="70" spans="1:18" ht="12.75">
      <c r="A70" s="4"/>
      <c r="C70" s="4"/>
      <c r="D70" s="4"/>
      <c r="E70" s="4"/>
      <c r="F70" s="4"/>
      <c r="G70" s="4"/>
      <c r="H70" s="4"/>
      <c r="I70" s="4"/>
      <c r="J70" s="4"/>
      <c r="L70" s="4"/>
      <c r="M70" s="4"/>
      <c r="N70" s="4"/>
      <c r="O70" s="4"/>
      <c r="P70" s="4"/>
      <c r="Q70" s="17"/>
      <c r="R70" s="4"/>
    </row>
    <row r="71" spans="1:18" ht="12.75">
      <c r="A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17"/>
      <c r="R71" s="4"/>
    </row>
    <row r="72" spans="1:18" ht="12.75">
      <c r="A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17"/>
      <c r="R72" s="4"/>
    </row>
    <row r="73" spans="1:18" ht="12.75">
      <c r="A73" s="4"/>
      <c r="C73" s="4"/>
      <c r="D73" s="4"/>
      <c r="E73" s="4"/>
      <c r="F73" s="4"/>
      <c r="G73" s="4"/>
      <c r="H73" s="4"/>
      <c r="I73" s="4"/>
      <c r="J73" s="4"/>
      <c r="L73" s="4"/>
      <c r="M73" s="4"/>
      <c r="N73" s="4"/>
      <c r="O73" s="4"/>
      <c r="P73" s="4"/>
      <c r="Q73" s="17"/>
      <c r="R73" s="4"/>
    </row>
    <row r="74" spans="1:18" ht="12.75">
      <c r="A74" s="4"/>
      <c r="C74" s="4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17"/>
      <c r="R74" s="4"/>
    </row>
    <row r="75" spans="1:18" ht="12.75">
      <c r="A75" s="4"/>
      <c r="C75" s="4"/>
      <c r="D75" s="4"/>
      <c r="E75" s="4"/>
      <c r="F75" s="4"/>
      <c r="G75" s="4"/>
      <c r="H75" s="4"/>
      <c r="I75" s="4"/>
      <c r="J75" s="4"/>
      <c r="L75" s="4"/>
      <c r="M75" s="4"/>
      <c r="N75" s="4"/>
      <c r="O75" s="4"/>
      <c r="P75" s="4"/>
      <c r="Q75" s="17"/>
      <c r="R75" s="4"/>
    </row>
    <row r="76" spans="1:18" ht="12.75">
      <c r="A76" s="4"/>
      <c r="C76" s="4"/>
      <c r="D76" s="4"/>
      <c r="E76" s="4"/>
      <c r="F76" s="4"/>
      <c r="G76" s="4"/>
      <c r="H76" s="4"/>
      <c r="I76" s="4"/>
      <c r="J76" s="4"/>
      <c r="L76" s="4"/>
      <c r="M76" s="4"/>
      <c r="N76" s="4"/>
      <c r="O76" s="4"/>
      <c r="P76" s="4"/>
      <c r="Q76" s="17"/>
      <c r="R76" s="4"/>
    </row>
    <row r="77" spans="1:18" ht="12.75">
      <c r="A77" s="4"/>
      <c r="C77" s="4"/>
      <c r="D77" s="4"/>
      <c r="E77" s="4"/>
      <c r="F77" s="4"/>
      <c r="G77" s="4"/>
      <c r="H77" s="4"/>
      <c r="I77" s="4"/>
      <c r="J77" s="4"/>
      <c r="L77" s="4"/>
      <c r="M77" s="4"/>
      <c r="N77" s="4"/>
      <c r="O77" s="4"/>
      <c r="P77" s="4"/>
      <c r="Q77" s="17"/>
      <c r="R77" s="4"/>
    </row>
    <row r="78" spans="1:18" ht="12.75">
      <c r="A78" s="4"/>
      <c r="C78" s="4"/>
      <c r="D78" s="4"/>
      <c r="E78" s="4"/>
      <c r="F78" s="4"/>
      <c r="G78" s="4"/>
      <c r="H78" s="4"/>
      <c r="I78" s="4"/>
      <c r="J78" s="4"/>
      <c r="L78" s="4"/>
      <c r="M78" s="4"/>
      <c r="N78" s="4"/>
      <c r="O78" s="4"/>
      <c r="P78" s="4"/>
      <c r="Q78" s="17"/>
      <c r="R78" s="4"/>
    </row>
    <row r="79" spans="1:18" ht="12.75">
      <c r="A79" s="4"/>
      <c r="C79" s="4"/>
      <c r="D79" s="4"/>
      <c r="E79" s="4"/>
      <c r="F79" s="4"/>
      <c r="G79" s="4"/>
      <c r="H79" s="4"/>
      <c r="I79" s="4"/>
      <c r="J79" s="4"/>
      <c r="L79" s="4"/>
      <c r="M79" s="4"/>
      <c r="N79" s="4"/>
      <c r="O79" s="4"/>
      <c r="P79" s="4"/>
      <c r="Q79" s="17"/>
      <c r="R79" s="4"/>
    </row>
    <row r="80" spans="1:18" ht="12.75">
      <c r="A80" s="4"/>
      <c r="C80" s="4"/>
      <c r="D80" s="4"/>
      <c r="E80" s="4"/>
      <c r="F80" s="4"/>
      <c r="G80" s="4"/>
      <c r="H80" s="4"/>
      <c r="I80" s="4"/>
      <c r="J80" s="4"/>
      <c r="L80" s="4"/>
      <c r="M80" s="4"/>
      <c r="N80" s="4"/>
      <c r="O80" s="4"/>
      <c r="P80" s="4"/>
      <c r="Q80" s="17"/>
      <c r="R80" s="4"/>
    </row>
    <row r="81" spans="1:18" ht="12.75">
      <c r="A81" s="4"/>
      <c r="C81" s="4"/>
      <c r="D81" s="4"/>
      <c r="E81" s="4"/>
      <c r="F81" s="4"/>
      <c r="G81" s="4"/>
      <c r="H81" s="4"/>
      <c r="I81" s="4"/>
      <c r="J81" s="4"/>
      <c r="L81" s="4"/>
      <c r="M81" s="4"/>
      <c r="N81" s="4"/>
      <c r="O81" s="4"/>
      <c r="P81" s="4"/>
      <c r="Q81" s="17"/>
      <c r="R81" s="4"/>
    </row>
    <row r="82" spans="1:18" ht="12.75">
      <c r="A82" s="4"/>
      <c r="C82" s="4"/>
      <c r="D82" s="4"/>
      <c r="E82" s="4"/>
      <c r="F82" s="4"/>
      <c r="G82" s="4"/>
      <c r="H82" s="4"/>
      <c r="I82" s="4"/>
      <c r="J82" s="4"/>
      <c r="L82" s="4"/>
      <c r="M82" s="4"/>
      <c r="N82" s="4"/>
      <c r="O82" s="4"/>
      <c r="P82" s="4"/>
      <c r="Q82" s="17"/>
      <c r="R82" s="4"/>
    </row>
    <row r="83" spans="1:18" ht="12.75">
      <c r="A83" s="4"/>
      <c r="C83" s="4"/>
      <c r="D83" s="4"/>
      <c r="E83" s="4"/>
      <c r="F83" s="4"/>
      <c r="G83" s="4"/>
      <c r="H83" s="4"/>
      <c r="I83" s="4"/>
      <c r="J83" s="4"/>
      <c r="L83" s="4"/>
      <c r="M83" s="4"/>
      <c r="N83" s="4"/>
      <c r="O83" s="4"/>
      <c r="P83" s="4"/>
      <c r="Q83" s="17"/>
      <c r="R83" s="4"/>
    </row>
    <row r="84" spans="1:18" ht="12.75">
      <c r="A84" s="4"/>
      <c r="C84" s="4"/>
      <c r="D84" s="4"/>
      <c r="E84" s="4"/>
      <c r="F84" s="4"/>
      <c r="G84" s="4"/>
      <c r="H84" s="4"/>
      <c r="I84" s="4"/>
      <c r="J84" s="4"/>
      <c r="L84" s="4"/>
      <c r="M84" s="4"/>
      <c r="N84" s="4"/>
      <c r="O84" s="4"/>
      <c r="P84" s="4"/>
      <c r="Q84" s="17"/>
      <c r="R84" s="4"/>
    </row>
    <row r="142" spans="1:16" ht="12.75" customHeight="1">
      <c r="A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  <c r="O142" s="4"/>
      <c r="P142" s="4"/>
    </row>
    <row r="143" spans="1:20" ht="12.75">
      <c r="A143" s="4"/>
      <c r="C143" s="4"/>
      <c r="D143" s="4"/>
      <c r="E143" s="4"/>
      <c r="F143" s="4"/>
      <c r="G143" s="4"/>
      <c r="H143" s="4"/>
      <c r="I143" s="4"/>
      <c r="J143" s="4"/>
      <c r="L143" s="4"/>
      <c r="M143" s="4"/>
      <c r="N143" s="4"/>
      <c r="O143" s="4"/>
      <c r="P143" s="4"/>
      <c r="Q143" s="29"/>
      <c r="S143" s="30"/>
      <c r="T143" s="30"/>
    </row>
    <row r="144" spans="1:21" ht="15" customHeight="1">
      <c r="A144" s="4"/>
      <c r="C144" s="4"/>
      <c r="D144" s="4"/>
      <c r="E144" s="4"/>
      <c r="F144" s="4"/>
      <c r="G144" s="4"/>
      <c r="H144" s="4"/>
      <c r="I144" s="4"/>
      <c r="J144" s="4"/>
      <c r="L144" s="4"/>
      <c r="M144" s="4"/>
      <c r="N144" s="4"/>
      <c r="O144" s="4"/>
      <c r="P144" s="4"/>
      <c r="R144" s="17"/>
      <c r="S144" s="16"/>
      <c r="T144" s="16"/>
      <c r="U144" s="16"/>
    </row>
    <row r="145" spans="1:21" ht="12.75">
      <c r="A145" s="4"/>
      <c r="C145" s="4"/>
      <c r="D145" s="4"/>
      <c r="E145" s="4"/>
      <c r="F145" s="4"/>
      <c r="G145" s="4"/>
      <c r="H145" s="4"/>
      <c r="I145" s="4"/>
      <c r="J145" s="4"/>
      <c r="L145" s="4"/>
      <c r="M145" s="4"/>
      <c r="N145" s="4"/>
      <c r="O145" s="4"/>
      <c r="P145" s="4"/>
      <c r="R145" s="17"/>
      <c r="S145" s="16"/>
      <c r="T145" s="16"/>
      <c r="U145" s="16"/>
    </row>
    <row r="146" spans="1:21" ht="12.75">
      <c r="A146" s="4"/>
      <c r="C146" s="4"/>
      <c r="D146" s="4"/>
      <c r="E146" s="4"/>
      <c r="F146" s="4"/>
      <c r="G146" s="4"/>
      <c r="H146" s="4"/>
      <c r="I146" s="4"/>
      <c r="J146" s="4"/>
      <c r="L146" s="4"/>
      <c r="M146" s="4"/>
      <c r="N146" s="4"/>
      <c r="O146" s="4"/>
      <c r="P146" s="4"/>
      <c r="R146" s="17"/>
      <c r="S146" s="16"/>
      <c r="T146" s="16"/>
      <c r="U146" s="16"/>
    </row>
    <row r="147" spans="1:21" ht="12.75">
      <c r="A147" s="4"/>
      <c r="C147" s="4"/>
      <c r="D147" s="4"/>
      <c r="E147" s="4"/>
      <c r="F147" s="4"/>
      <c r="G147" s="4"/>
      <c r="H147" s="4"/>
      <c r="I147" s="4"/>
      <c r="J147" s="4"/>
      <c r="L147" s="4"/>
      <c r="M147" s="4"/>
      <c r="N147" s="4"/>
      <c r="O147" s="4"/>
      <c r="P147" s="4"/>
      <c r="R147" s="17"/>
      <c r="S147" s="16"/>
      <c r="T147" s="16"/>
      <c r="U147" s="16"/>
    </row>
    <row r="148" spans="1:21" ht="12.75">
      <c r="A148" s="4"/>
      <c r="C148" s="4"/>
      <c r="D148" s="4"/>
      <c r="E148" s="4"/>
      <c r="F148" s="4"/>
      <c r="G148" s="4"/>
      <c r="H148" s="4"/>
      <c r="I148" s="4"/>
      <c r="J148" s="4"/>
      <c r="L148" s="4"/>
      <c r="M148" s="4"/>
      <c r="N148" s="4"/>
      <c r="O148" s="4"/>
      <c r="P148" s="4"/>
      <c r="R148" s="17"/>
      <c r="S148" s="16"/>
      <c r="T148" s="16"/>
      <c r="U148" s="16"/>
    </row>
    <row r="149" spans="1:21" ht="12.75">
      <c r="A149" s="4"/>
      <c r="C149" s="4"/>
      <c r="D149" s="4"/>
      <c r="E149" s="4"/>
      <c r="F149" s="4"/>
      <c r="G149" s="4"/>
      <c r="H149" s="4"/>
      <c r="I149" s="4"/>
      <c r="J149" s="4"/>
      <c r="L149" s="4"/>
      <c r="M149" s="4"/>
      <c r="N149" s="4"/>
      <c r="O149" s="4"/>
      <c r="P149" s="4"/>
      <c r="R149" s="17"/>
      <c r="S149" s="16"/>
      <c r="T149" s="16"/>
      <c r="U149" s="16"/>
    </row>
    <row r="150" spans="1:21" ht="12.75">
      <c r="A150" s="4"/>
      <c r="C150" s="4"/>
      <c r="D150" s="4"/>
      <c r="E150" s="4"/>
      <c r="F150" s="4"/>
      <c r="G150" s="4"/>
      <c r="H150" s="4"/>
      <c r="I150" s="4"/>
      <c r="J150" s="4"/>
      <c r="L150" s="4"/>
      <c r="M150" s="4"/>
      <c r="N150" s="4"/>
      <c r="O150" s="4"/>
      <c r="P150" s="4"/>
      <c r="R150" s="17"/>
      <c r="S150" s="16"/>
      <c r="T150" s="16"/>
      <c r="U150" s="16"/>
    </row>
    <row r="151" spans="1:21" ht="12.75">
      <c r="A151" s="4"/>
      <c r="C151" s="4"/>
      <c r="D151" s="4"/>
      <c r="E151" s="4"/>
      <c r="F151" s="4"/>
      <c r="G151" s="4"/>
      <c r="H151" s="4"/>
      <c r="I151" s="4"/>
      <c r="J151" s="4"/>
      <c r="L151" s="4"/>
      <c r="M151" s="4"/>
      <c r="N151" s="4"/>
      <c r="O151" s="4"/>
      <c r="P151" s="4"/>
      <c r="R151" s="17"/>
      <c r="S151" s="16"/>
      <c r="T151" s="16"/>
      <c r="U151" s="16"/>
    </row>
    <row r="152" spans="1:21" ht="12.75">
      <c r="A152" s="4"/>
      <c r="C152" s="4"/>
      <c r="D152" s="4"/>
      <c r="E152" s="4"/>
      <c r="F152" s="4"/>
      <c r="G152" s="4"/>
      <c r="H152" s="4"/>
      <c r="I152" s="4"/>
      <c r="J152" s="4"/>
      <c r="L152" s="4"/>
      <c r="M152" s="4"/>
      <c r="N152" s="4"/>
      <c r="O152" s="4"/>
      <c r="P152" s="4"/>
      <c r="R152" s="17"/>
      <c r="S152" s="16"/>
      <c r="T152" s="16"/>
      <c r="U152" s="16"/>
    </row>
    <row r="153" spans="1:21" ht="12.75">
      <c r="A153" s="4"/>
      <c r="C153" s="4"/>
      <c r="D153" s="4"/>
      <c r="E153" s="4"/>
      <c r="F153" s="4"/>
      <c r="G153" s="4"/>
      <c r="H153" s="4"/>
      <c r="I153" s="4"/>
      <c r="J153" s="4"/>
      <c r="L153" s="4"/>
      <c r="M153" s="4"/>
      <c r="N153" s="4"/>
      <c r="O153" s="4"/>
      <c r="P153" s="4"/>
      <c r="R153" s="17"/>
      <c r="S153" s="16"/>
      <c r="T153" s="16"/>
      <c r="U153" s="16"/>
    </row>
    <row r="154" spans="1:21" ht="12.75">
      <c r="A154" s="4"/>
      <c r="C154" s="4"/>
      <c r="D154" s="4"/>
      <c r="E154" s="4"/>
      <c r="F154" s="4"/>
      <c r="G154" s="4"/>
      <c r="H154" s="4"/>
      <c r="I154" s="4"/>
      <c r="J154" s="4"/>
      <c r="L154" s="4"/>
      <c r="M154" s="4"/>
      <c r="N154" s="4"/>
      <c r="O154" s="4"/>
      <c r="P154" s="4"/>
      <c r="R154" s="17"/>
      <c r="S154" s="16"/>
      <c r="T154" s="16"/>
      <c r="U154" s="16"/>
    </row>
    <row r="155" spans="1:21" ht="12.75">
      <c r="A155" s="4"/>
      <c r="C155" s="4"/>
      <c r="D155" s="4"/>
      <c r="E155" s="4"/>
      <c r="F155" s="4"/>
      <c r="G155" s="4"/>
      <c r="H155" s="4"/>
      <c r="I155" s="4"/>
      <c r="J155" s="4"/>
      <c r="L155" s="4"/>
      <c r="M155" s="4"/>
      <c r="N155" s="4"/>
      <c r="O155" s="4"/>
      <c r="P155" s="4"/>
      <c r="R155" s="17"/>
      <c r="S155" s="16"/>
      <c r="T155" s="16"/>
      <c r="U155" s="16"/>
    </row>
    <row r="156" spans="1:21" ht="12.75">
      <c r="A156" s="4"/>
      <c r="C156" s="4"/>
      <c r="D156" s="4"/>
      <c r="E156" s="4"/>
      <c r="F156" s="4"/>
      <c r="G156" s="4"/>
      <c r="H156" s="4"/>
      <c r="I156" s="4"/>
      <c r="J156" s="4"/>
      <c r="L156" s="4"/>
      <c r="M156" s="4"/>
      <c r="N156" s="4"/>
      <c r="O156" s="4"/>
      <c r="P156" s="4"/>
      <c r="R156" s="17"/>
      <c r="S156" s="16"/>
      <c r="T156" s="16"/>
      <c r="U156" s="16"/>
    </row>
    <row r="157" spans="1:21" ht="12.75">
      <c r="A157" s="4"/>
      <c r="C157" s="4"/>
      <c r="D157" s="4"/>
      <c r="E157" s="4"/>
      <c r="F157" s="4"/>
      <c r="G157" s="4"/>
      <c r="H157" s="4"/>
      <c r="I157" s="4"/>
      <c r="J157" s="4"/>
      <c r="L157" s="4"/>
      <c r="M157" s="4"/>
      <c r="N157" s="4"/>
      <c r="O157" s="4"/>
      <c r="P157" s="4"/>
      <c r="R157" s="17"/>
      <c r="S157" s="16"/>
      <c r="T157" s="16"/>
      <c r="U157" s="16"/>
    </row>
    <row r="158" spans="1:21" ht="12.75">
      <c r="A158" s="4"/>
      <c r="C158" s="4"/>
      <c r="D158" s="4"/>
      <c r="E158" s="4"/>
      <c r="F158" s="4"/>
      <c r="G158" s="4"/>
      <c r="H158" s="4"/>
      <c r="I158" s="4"/>
      <c r="J158" s="4"/>
      <c r="L158" s="4"/>
      <c r="M158" s="4"/>
      <c r="N158" s="4"/>
      <c r="O158" s="4"/>
      <c r="P158" s="4"/>
      <c r="R158" s="17"/>
      <c r="S158" s="16"/>
      <c r="T158" s="16"/>
      <c r="U158" s="16"/>
    </row>
    <row r="159" spans="1:21" ht="12.75">
      <c r="A159" s="4"/>
      <c r="C159" s="4"/>
      <c r="D159" s="4"/>
      <c r="E159" s="4"/>
      <c r="F159" s="4"/>
      <c r="G159" s="4"/>
      <c r="H159" s="4"/>
      <c r="I159" s="4"/>
      <c r="J159" s="4"/>
      <c r="L159" s="4"/>
      <c r="M159" s="4"/>
      <c r="N159" s="4"/>
      <c r="O159" s="4"/>
      <c r="P159" s="4"/>
      <c r="R159" s="17"/>
      <c r="S159" s="16"/>
      <c r="T159" s="16"/>
      <c r="U159" s="16"/>
    </row>
    <row r="160" spans="1:21" ht="12.75">
      <c r="A160" s="4"/>
      <c r="C160" s="4"/>
      <c r="D160" s="4"/>
      <c r="E160" s="4"/>
      <c r="F160" s="4"/>
      <c r="G160" s="4"/>
      <c r="H160" s="4"/>
      <c r="I160" s="4"/>
      <c r="J160" s="4"/>
      <c r="L160" s="4"/>
      <c r="M160" s="4"/>
      <c r="N160" s="4"/>
      <c r="O160" s="4"/>
      <c r="P160" s="4"/>
      <c r="R160" s="17"/>
      <c r="S160" s="16"/>
      <c r="T160" s="16"/>
      <c r="U160" s="16"/>
    </row>
    <row r="161" spans="1:21" ht="12.75">
      <c r="A161" s="4"/>
      <c r="C161" s="4"/>
      <c r="D161" s="4"/>
      <c r="E161" s="4"/>
      <c r="F161" s="4"/>
      <c r="G161" s="4"/>
      <c r="H161" s="4"/>
      <c r="I161" s="4"/>
      <c r="J161" s="4"/>
      <c r="L161" s="4"/>
      <c r="M161" s="4"/>
      <c r="N161" s="4"/>
      <c r="O161" s="4"/>
      <c r="P161" s="4"/>
      <c r="R161" s="17"/>
      <c r="S161" s="16"/>
      <c r="T161" s="16"/>
      <c r="U161" s="16"/>
    </row>
    <row r="162" spans="1:21" ht="12.75">
      <c r="A162" s="4"/>
      <c r="C162" s="4"/>
      <c r="D162" s="4"/>
      <c r="E162" s="4"/>
      <c r="F162" s="4"/>
      <c r="G162" s="4"/>
      <c r="H162" s="4"/>
      <c r="I162" s="4"/>
      <c r="J162" s="4"/>
      <c r="L162" s="4"/>
      <c r="M162" s="4"/>
      <c r="N162" s="4"/>
      <c r="O162" s="4"/>
      <c r="P162" s="4"/>
      <c r="R162" s="17"/>
      <c r="S162" s="16"/>
      <c r="T162" s="16"/>
      <c r="U162" s="16"/>
    </row>
    <row r="163" spans="1:21" ht="12.75">
      <c r="A163" s="4"/>
      <c r="C163" s="4"/>
      <c r="D163" s="4"/>
      <c r="E163" s="4"/>
      <c r="F163" s="4"/>
      <c r="G163" s="4"/>
      <c r="H163" s="4"/>
      <c r="I163" s="4"/>
      <c r="J163" s="4"/>
      <c r="L163" s="4"/>
      <c r="M163" s="4"/>
      <c r="N163" s="4"/>
      <c r="O163" s="4"/>
      <c r="P163" s="4"/>
      <c r="R163" s="17"/>
      <c r="S163" s="16"/>
      <c r="T163" s="16"/>
      <c r="U163" s="16"/>
    </row>
    <row r="164" spans="1:21" ht="12.75">
      <c r="A164" s="4"/>
      <c r="C164" s="4"/>
      <c r="D164" s="4"/>
      <c r="E164" s="4"/>
      <c r="F164" s="4"/>
      <c r="G164" s="4"/>
      <c r="H164" s="4"/>
      <c r="I164" s="4"/>
      <c r="J164" s="4"/>
      <c r="L164" s="4"/>
      <c r="M164" s="4"/>
      <c r="N164" s="4"/>
      <c r="O164" s="4"/>
      <c r="P164" s="4"/>
      <c r="R164" s="17"/>
      <c r="S164" s="16"/>
      <c r="T164" s="16"/>
      <c r="U164" s="16"/>
    </row>
    <row r="165" spans="1:21" ht="12.75">
      <c r="A165" s="4"/>
      <c r="C165" s="4"/>
      <c r="D165" s="4"/>
      <c r="E165" s="4"/>
      <c r="F165" s="4"/>
      <c r="G165" s="4"/>
      <c r="H165" s="4"/>
      <c r="I165" s="4"/>
      <c r="J165" s="4"/>
      <c r="L165" s="4"/>
      <c r="M165" s="4"/>
      <c r="N165" s="4"/>
      <c r="O165" s="4"/>
      <c r="P165" s="4"/>
      <c r="R165" s="17"/>
      <c r="S165" s="16"/>
      <c r="T165" s="16"/>
      <c r="U165" s="16"/>
    </row>
    <row r="166" spans="1:21" ht="12.75">
      <c r="A166" s="4"/>
      <c r="C166" s="4"/>
      <c r="D166" s="4"/>
      <c r="E166" s="4"/>
      <c r="F166" s="4"/>
      <c r="G166" s="4"/>
      <c r="H166" s="4"/>
      <c r="I166" s="4"/>
      <c r="J166" s="4"/>
      <c r="L166" s="4"/>
      <c r="M166" s="4"/>
      <c r="N166" s="4"/>
      <c r="O166" s="4"/>
      <c r="P166" s="4"/>
      <c r="R166" s="17"/>
      <c r="S166" s="16"/>
      <c r="T166" s="16"/>
      <c r="U166" s="16"/>
    </row>
    <row r="167" spans="1:21" ht="12.75">
      <c r="A167" s="4"/>
      <c r="C167" s="4"/>
      <c r="D167" s="4"/>
      <c r="E167" s="4"/>
      <c r="F167" s="4"/>
      <c r="G167" s="4"/>
      <c r="H167" s="4"/>
      <c r="I167" s="4"/>
      <c r="J167" s="4"/>
      <c r="L167" s="4"/>
      <c r="M167" s="4"/>
      <c r="N167" s="4"/>
      <c r="O167" s="4"/>
      <c r="P167" s="4"/>
      <c r="R167" s="17"/>
      <c r="S167" s="16"/>
      <c r="T167" s="16"/>
      <c r="U167" s="16"/>
    </row>
    <row r="168" spans="1:21" ht="12.75" customHeight="1">
      <c r="A168" s="4"/>
      <c r="C168" s="4"/>
      <c r="D168" s="4"/>
      <c r="E168" s="4"/>
      <c r="F168" s="4"/>
      <c r="G168" s="4"/>
      <c r="H168" s="4"/>
      <c r="I168" s="4"/>
      <c r="J168" s="4"/>
      <c r="L168" s="4"/>
      <c r="M168" s="4"/>
      <c r="N168" s="4"/>
      <c r="O168" s="4"/>
      <c r="P168" s="4"/>
      <c r="R168" s="17"/>
      <c r="S168" s="16"/>
      <c r="T168" s="16"/>
      <c r="U168" s="16"/>
    </row>
    <row r="169" spans="1:21" ht="12.75">
      <c r="A169" s="4"/>
      <c r="C169" s="4"/>
      <c r="D169" s="4"/>
      <c r="E169" s="4"/>
      <c r="F169" s="4"/>
      <c r="G169" s="4"/>
      <c r="H169" s="4"/>
      <c r="I169" s="4"/>
      <c r="J169" s="4"/>
      <c r="L169" s="4"/>
      <c r="M169" s="4"/>
      <c r="N169" s="4"/>
      <c r="O169" s="4"/>
      <c r="P169" s="4"/>
      <c r="R169" s="31"/>
      <c r="S169" s="16"/>
      <c r="T169" s="16"/>
      <c r="U169" s="16"/>
    </row>
    <row r="170" spans="1:21" ht="15" customHeight="1">
      <c r="A170" s="4"/>
      <c r="C170" s="4"/>
      <c r="D170" s="4"/>
      <c r="E170" s="4"/>
      <c r="F170" s="4"/>
      <c r="G170" s="4"/>
      <c r="H170" s="4"/>
      <c r="I170" s="4"/>
      <c r="J170" s="4"/>
      <c r="L170" s="4"/>
      <c r="M170" s="4"/>
      <c r="N170" s="4"/>
      <c r="O170" s="4"/>
      <c r="P170" s="4"/>
      <c r="R170" s="17"/>
      <c r="S170" s="16"/>
      <c r="T170" s="16"/>
      <c r="U170" s="16"/>
    </row>
    <row r="171" spans="1:21" ht="12.75">
      <c r="A171" s="4"/>
      <c r="C171" s="4"/>
      <c r="D171" s="4"/>
      <c r="E171" s="4"/>
      <c r="F171" s="4"/>
      <c r="G171" s="4"/>
      <c r="H171" s="4"/>
      <c r="I171" s="4"/>
      <c r="J171" s="4"/>
      <c r="L171" s="4"/>
      <c r="M171" s="4"/>
      <c r="N171" s="4"/>
      <c r="O171" s="4"/>
      <c r="P171" s="4"/>
      <c r="Q171" s="30"/>
      <c r="R171" s="17"/>
      <c r="S171" s="16"/>
      <c r="T171" s="16"/>
      <c r="U171" s="16"/>
    </row>
    <row r="172" spans="1:21" ht="12.75">
      <c r="A172" s="4"/>
      <c r="C172" s="4"/>
      <c r="D172" s="4"/>
      <c r="E172" s="4"/>
      <c r="F172" s="4"/>
      <c r="G172" s="4"/>
      <c r="H172" s="4"/>
      <c r="I172" s="4"/>
      <c r="J172" s="4"/>
      <c r="L172" s="4"/>
      <c r="M172" s="4"/>
      <c r="N172" s="4"/>
      <c r="O172" s="4"/>
      <c r="P172" s="4"/>
      <c r="R172" s="17"/>
      <c r="S172" s="16"/>
      <c r="T172" s="16"/>
      <c r="U172" s="16"/>
    </row>
    <row r="173" spans="1:21" ht="12.75">
      <c r="A173" s="4"/>
      <c r="C173" s="4"/>
      <c r="D173" s="4"/>
      <c r="E173" s="4"/>
      <c r="F173" s="4"/>
      <c r="G173" s="4"/>
      <c r="H173" s="4"/>
      <c r="I173" s="4"/>
      <c r="J173" s="4"/>
      <c r="L173" s="4"/>
      <c r="M173" s="4"/>
      <c r="N173" s="4"/>
      <c r="O173" s="4"/>
      <c r="P173" s="4"/>
      <c r="R173" s="17"/>
      <c r="S173" s="16"/>
      <c r="T173" s="16"/>
      <c r="U173" s="16"/>
    </row>
    <row r="174" spans="1:21" ht="12.75">
      <c r="A174" s="4"/>
      <c r="C174" s="4"/>
      <c r="D174" s="4"/>
      <c r="E174" s="4"/>
      <c r="F174" s="4"/>
      <c r="G174" s="4"/>
      <c r="H174" s="4"/>
      <c r="I174" s="4"/>
      <c r="J174" s="4"/>
      <c r="L174" s="4"/>
      <c r="M174" s="4"/>
      <c r="N174" s="4"/>
      <c r="O174" s="4"/>
      <c r="P174" s="4"/>
      <c r="R174" s="17"/>
      <c r="S174" s="16"/>
      <c r="T174" s="16"/>
      <c r="U174" s="16"/>
    </row>
    <row r="175" spans="1:21" ht="12.75">
      <c r="A175" s="4"/>
      <c r="C175" s="4"/>
      <c r="D175" s="4"/>
      <c r="E175" s="4"/>
      <c r="F175" s="4"/>
      <c r="G175" s="4"/>
      <c r="H175" s="4"/>
      <c r="I175" s="4"/>
      <c r="J175" s="4"/>
      <c r="L175" s="4"/>
      <c r="M175" s="4"/>
      <c r="N175" s="4"/>
      <c r="O175" s="4"/>
      <c r="P175" s="4"/>
      <c r="R175" s="17"/>
      <c r="S175" s="16"/>
      <c r="T175" s="16"/>
      <c r="U175" s="16"/>
    </row>
    <row r="176" spans="1:21" ht="12.75">
      <c r="A176" s="4"/>
      <c r="C176" s="4"/>
      <c r="D176" s="4"/>
      <c r="E176" s="4"/>
      <c r="F176" s="4"/>
      <c r="G176" s="4"/>
      <c r="H176" s="4"/>
      <c r="I176" s="4"/>
      <c r="J176" s="4"/>
      <c r="L176" s="4"/>
      <c r="M176" s="4"/>
      <c r="N176" s="4"/>
      <c r="O176" s="4"/>
      <c r="P176" s="4"/>
      <c r="R176" s="17"/>
      <c r="S176" s="16"/>
      <c r="T176" s="16"/>
      <c r="U176" s="16"/>
    </row>
    <row r="177" spans="1:21" ht="12.75">
      <c r="A177" s="4"/>
      <c r="C177" s="4"/>
      <c r="D177" s="4"/>
      <c r="E177" s="4"/>
      <c r="F177" s="4"/>
      <c r="G177" s="4"/>
      <c r="H177" s="4"/>
      <c r="I177" s="4"/>
      <c r="J177" s="4"/>
      <c r="L177" s="4"/>
      <c r="M177" s="4"/>
      <c r="N177" s="4"/>
      <c r="O177" s="4"/>
      <c r="P177" s="4"/>
      <c r="R177" s="17"/>
      <c r="S177" s="16"/>
      <c r="T177" s="16"/>
      <c r="U177" s="16"/>
    </row>
    <row r="178" spans="1:21" ht="12.75">
      <c r="A178" s="4"/>
      <c r="C178" s="4"/>
      <c r="D178" s="4"/>
      <c r="E178" s="4"/>
      <c r="F178" s="4"/>
      <c r="G178" s="4"/>
      <c r="H178" s="4"/>
      <c r="I178" s="4"/>
      <c r="J178" s="4"/>
      <c r="L178" s="4"/>
      <c r="M178" s="4"/>
      <c r="N178" s="4"/>
      <c r="O178" s="4"/>
      <c r="P178" s="4"/>
      <c r="R178" s="17"/>
      <c r="S178" s="16"/>
      <c r="T178" s="16"/>
      <c r="U178" s="16"/>
    </row>
    <row r="179" spans="1:21" ht="12.75">
      <c r="A179" s="4"/>
      <c r="C179" s="4"/>
      <c r="D179" s="4"/>
      <c r="E179" s="4"/>
      <c r="F179" s="4"/>
      <c r="G179" s="4"/>
      <c r="H179" s="4"/>
      <c r="I179" s="4"/>
      <c r="J179" s="4"/>
      <c r="L179" s="4"/>
      <c r="M179" s="4"/>
      <c r="N179" s="4"/>
      <c r="O179" s="4"/>
      <c r="P179" s="4"/>
      <c r="R179" s="17"/>
      <c r="S179" s="16"/>
      <c r="T179" s="16"/>
      <c r="U179" s="16"/>
    </row>
    <row r="180" spans="1:21" ht="12.75">
      <c r="A180" s="4"/>
      <c r="C180" s="4"/>
      <c r="D180" s="4"/>
      <c r="E180" s="4"/>
      <c r="F180" s="4"/>
      <c r="G180" s="4"/>
      <c r="H180" s="4"/>
      <c r="I180" s="4"/>
      <c r="J180" s="4"/>
      <c r="L180" s="4"/>
      <c r="M180" s="4"/>
      <c r="N180" s="4"/>
      <c r="O180" s="4"/>
      <c r="P180" s="4"/>
      <c r="R180" s="17"/>
      <c r="S180" s="16"/>
      <c r="T180" s="16"/>
      <c r="U180" s="16"/>
    </row>
    <row r="181" spans="1:21" ht="12.75">
      <c r="A181" s="4"/>
      <c r="C181" s="4"/>
      <c r="D181" s="4"/>
      <c r="E181" s="4"/>
      <c r="F181" s="4"/>
      <c r="G181" s="4"/>
      <c r="H181" s="4"/>
      <c r="I181" s="4"/>
      <c r="J181" s="4"/>
      <c r="L181" s="4"/>
      <c r="M181" s="4"/>
      <c r="N181" s="4"/>
      <c r="O181" s="4"/>
      <c r="P181" s="4"/>
      <c r="R181" s="17"/>
      <c r="S181" s="16"/>
      <c r="T181" s="16"/>
      <c r="U181" s="16"/>
    </row>
    <row r="182" spans="1:21" ht="12.75">
      <c r="A182" s="4"/>
      <c r="C182" s="4"/>
      <c r="D182" s="4"/>
      <c r="E182" s="4"/>
      <c r="F182" s="4"/>
      <c r="G182" s="4"/>
      <c r="H182" s="4"/>
      <c r="I182" s="4"/>
      <c r="J182" s="4"/>
      <c r="L182" s="4"/>
      <c r="M182" s="4"/>
      <c r="N182" s="4"/>
      <c r="O182" s="4"/>
      <c r="P182" s="4"/>
      <c r="R182" s="17"/>
      <c r="S182" s="16"/>
      <c r="T182" s="16"/>
      <c r="U182" s="16"/>
    </row>
    <row r="183" spans="1:21" ht="12.75">
      <c r="A183" s="4"/>
      <c r="C183" s="4"/>
      <c r="D183" s="4"/>
      <c r="E183" s="4"/>
      <c r="F183" s="4"/>
      <c r="G183" s="4"/>
      <c r="H183" s="4"/>
      <c r="I183" s="4"/>
      <c r="J183" s="4"/>
      <c r="L183" s="4"/>
      <c r="M183" s="4"/>
      <c r="N183" s="4"/>
      <c r="O183" s="4"/>
      <c r="P183" s="4"/>
      <c r="R183" s="17"/>
      <c r="S183" s="16"/>
      <c r="T183" s="16"/>
      <c r="U183" s="16"/>
    </row>
    <row r="184" spans="1:21" ht="12.75" customHeight="1">
      <c r="A184" s="4"/>
      <c r="C184" s="4"/>
      <c r="D184" s="4"/>
      <c r="E184" s="4"/>
      <c r="F184" s="4"/>
      <c r="G184" s="4"/>
      <c r="H184" s="4"/>
      <c r="I184" s="4"/>
      <c r="J184" s="4"/>
      <c r="L184" s="4"/>
      <c r="M184" s="4"/>
      <c r="N184" s="4"/>
      <c r="O184" s="4"/>
      <c r="P184" s="4"/>
      <c r="R184" s="17"/>
      <c r="S184" s="16"/>
      <c r="T184" s="16"/>
      <c r="U184" s="16"/>
    </row>
    <row r="185" spans="1:21" ht="12.75">
      <c r="A185" s="4"/>
      <c r="C185" s="4"/>
      <c r="D185" s="4"/>
      <c r="E185" s="4"/>
      <c r="F185" s="4"/>
      <c r="G185" s="4"/>
      <c r="H185" s="4"/>
      <c r="I185" s="4"/>
      <c r="J185" s="4"/>
      <c r="L185" s="4"/>
      <c r="M185" s="4"/>
      <c r="N185" s="4"/>
      <c r="O185" s="4"/>
      <c r="P185" s="4"/>
      <c r="R185" s="17"/>
      <c r="S185" s="16"/>
      <c r="T185" s="16"/>
      <c r="U185" s="16"/>
    </row>
    <row r="186" spans="1:21" ht="12.75">
      <c r="A186" s="4"/>
      <c r="C186" s="4"/>
      <c r="D186" s="4"/>
      <c r="E186" s="4"/>
      <c r="F186" s="4"/>
      <c r="G186" s="4"/>
      <c r="H186" s="4"/>
      <c r="I186" s="4"/>
      <c r="J186" s="4"/>
      <c r="L186" s="4"/>
      <c r="M186" s="4"/>
      <c r="N186" s="4"/>
      <c r="O186" s="4"/>
      <c r="P186" s="4"/>
      <c r="R186" s="17"/>
      <c r="S186" s="16"/>
      <c r="T186" s="16"/>
      <c r="U186" s="16"/>
    </row>
    <row r="187" spans="1:21" ht="12.75">
      <c r="A187" s="4"/>
      <c r="C187" s="4"/>
      <c r="D187" s="4"/>
      <c r="E187" s="4"/>
      <c r="F187" s="4"/>
      <c r="G187" s="4"/>
      <c r="H187" s="4"/>
      <c r="I187" s="4"/>
      <c r="J187" s="4"/>
      <c r="L187" s="4"/>
      <c r="M187" s="4"/>
      <c r="N187" s="4"/>
      <c r="O187" s="4"/>
      <c r="P187" s="4"/>
      <c r="R187" s="17"/>
      <c r="S187" s="16"/>
      <c r="T187" s="16"/>
      <c r="U187" s="16"/>
    </row>
    <row r="188" spans="1:21" ht="12.75">
      <c r="A188" s="4"/>
      <c r="C188" s="4"/>
      <c r="D188" s="4"/>
      <c r="E188" s="4"/>
      <c r="F188" s="4"/>
      <c r="G188" s="4"/>
      <c r="H188" s="4"/>
      <c r="I188" s="4"/>
      <c r="J188" s="4"/>
      <c r="L188" s="4"/>
      <c r="M188" s="4"/>
      <c r="N188" s="4"/>
      <c r="O188" s="4"/>
      <c r="P188" s="4"/>
      <c r="R188" s="17"/>
      <c r="S188" s="16"/>
      <c r="T188" s="16"/>
      <c r="U188" s="16"/>
    </row>
    <row r="189" spans="1:21" ht="12.75">
      <c r="A189" s="4"/>
      <c r="C189" s="4"/>
      <c r="D189" s="4"/>
      <c r="E189" s="4"/>
      <c r="F189" s="4"/>
      <c r="G189" s="4"/>
      <c r="H189" s="4"/>
      <c r="I189" s="4"/>
      <c r="J189" s="4"/>
      <c r="L189" s="4"/>
      <c r="M189" s="4"/>
      <c r="N189" s="4"/>
      <c r="O189" s="4"/>
      <c r="P189" s="4"/>
      <c r="R189" s="17"/>
      <c r="S189" s="16"/>
      <c r="T189" s="16"/>
      <c r="U189" s="16"/>
    </row>
    <row r="190" spans="1:21" ht="12.75">
      <c r="A190" s="4"/>
      <c r="C190" s="4"/>
      <c r="D190" s="4"/>
      <c r="E190" s="4"/>
      <c r="F190" s="4"/>
      <c r="G190" s="4"/>
      <c r="H190" s="4"/>
      <c r="I190" s="4"/>
      <c r="J190" s="4"/>
      <c r="L190" s="4"/>
      <c r="M190" s="4"/>
      <c r="N190" s="4"/>
      <c r="O190" s="4"/>
      <c r="P190" s="4"/>
      <c r="R190" s="17"/>
      <c r="S190" s="16"/>
      <c r="T190" s="16"/>
      <c r="U190" s="16"/>
    </row>
    <row r="191" spans="1:21" ht="12.75">
      <c r="A191" s="4"/>
      <c r="C191" s="4"/>
      <c r="D191" s="4"/>
      <c r="E191" s="4"/>
      <c r="F191" s="4"/>
      <c r="G191" s="4"/>
      <c r="H191" s="4"/>
      <c r="I191" s="4"/>
      <c r="J191" s="4"/>
      <c r="L191" s="4"/>
      <c r="M191" s="4"/>
      <c r="N191" s="4"/>
      <c r="O191" s="4"/>
      <c r="P191" s="4"/>
      <c r="R191" s="17"/>
      <c r="S191" s="16"/>
      <c r="T191" s="16"/>
      <c r="U191" s="16"/>
    </row>
    <row r="192" spans="1:21" ht="12.75">
      <c r="A192" s="4"/>
      <c r="C192" s="4"/>
      <c r="D192" s="4"/>
      <c r="E192" s="4"/>
      <c r="F192" s="4"/>
      <c r="G192" s="4"/>
      <c r="H192" s="4"/>
      <c r="I192" s="4"/>
      <c r="J192" s="4"/>
      <c r="L192" s="4"/>
      <c r="M192" s="4"/>
      <c r="N192" s="4"/>
      <c r="O192" s="4"/>
      <c r="P192" s="4"/>
      <c r="R192" s="17"/>
      <c r="S192" s="16"/>
      <c r="T192" s="16"/>
      <c r="U192" s="16"/>
    </row>
    <row r="193" spans="1:21" ht="12.75">
      <c r="A193" s="4"/>
      <c r="C193" s="4"/>
      <c r="D193" s="4"/>
      <c r="E193" s="4"/>
      <c r="F193" s="4"/>
      <c r="G193" s="4"/>
      <c r="H193" s="4"/>
      <c r="I193" s="4"/>
      <c r="J193" s="4"/>
      <c r="L193" s="4"/>
      <c r="M193" s="4"/>
      <c r="N193" s="4"/>
      <c r="O193" s="4"/>
      <c r="P193" s="4"/>
      <c r="R193" s="17"/>
      <c r="S193" s="16"/>
      <c r="T193" s="16"/>
      <c r="U193" s="16"/>
    </row>
    <row r="194" spans="1:21" ht="12.75">
      <c r="A194" s="4"/>
      <c r="C194" s="4"/>
      <c r="D194" s="4"/>
      <c r="E194" s="4"/>
      <c r="F194" s="4"/>
      <c r="G194" s="4"/>
      <c r="H194" s="4"/>
      <c r="I194" s="4"/>
      <c r="J194" s="4"/>
      <c r="L194" s="4"/>
      <c r="M194" s="4"/>
      <c r="N194" s="4"/>
      <c r="O194" s="4"/>
      <c r="P194" s="4"/>
      <c r="R194" s="17"/>
      <c r="S194" s="16"/>
      <c r="T194" s="16"/>
      <c r="U194" s="16"/>
    </row>
    <row r="195" spans="1:21" ht="12.75">
      <c r="A195" s="4"/>
      <c r="C195" s="4"/>
      <c r="D195" s="4"/>
      <c r="E195" s="4"/>
      <c r="F195" s="4"/>
      <c r="G195" s="4"/>
      <c r="H195" s="4"/>
      <c r="I195" s="4"/>
      <c r="J195" s="4"/>
      <c r="L195" s="4"/>
      <c r="M195" s="4"/>
      <c r="N195" s="4"/>
      <c r="O195" s="4"/>
      <c r="P195" s="4"/>
      <c r="R195" s="17"/>
      <c r="S195" s="16"/>
      <c r="T195" s="16"/>
      <c r="U195" s="16"/>
    </row>
    <row r="196" spans="1:21" ht="12.75">
      <c r="A196" s="4"/>
      <c r="C196" s="4"/>
      <c r="D196" s="4"/>
      <c r="E196" s="4"/>
      <c r="F196" s="4"/>
      <c r="G196" s="4"/>
      <c r="H196" s="4"/>
      <c r="I196" s="4"/>
      <c r="J196" s="4"/>
      <c r="L196" s="4"/>
      <c r="M196" s="4"/>
      <c r="N196" s="4"/>
      <c r="O196" s="4"/>
      <c r="P196" s="4"/>
      <c r="R196" s="17"/>
      <c r="S196" s="16"/>
      <c r="T196" s="16"/>
      <c r="U196" s="16"/>
    </row>
    <row r="197" spans="1:21" ht="12.75">
      <c r="A197" s="4"/>
      <c r="C197" s="4"/>
      <c r="D197" s="4"/>
      <c r="E197" s="4"/>
      <c r="F197" s="4"/>
      <c r="G197" s="4"/>
      <c r="H197" s="4"/>
      <c r="I197" s="4"/>
      <c r="J197" s="4"/>
      <c r="L197" s="4"/>
      <c r="M197" s="4"/>
      <c r="N197" s="4"/>
      <c r="O197" s="4"/>
      <c r="P197" s="4"/>
      <c r="R197" s="17"/>
      <c r="S197" s="16"/>
      <c r="T197" s="16"/>
      <c r="U197" s="16"/>
    </row>
    <row r="198" spans="1:21" ht="12.75">
      <c r="A198" s="4"/>
      <c r="C198" s="4"/>
      <c r="D198" s="4"/>
      <c r="E198" s="4"/>
      <c r="F198" s="4"/>
      <c r="G198" s="4"/>
      <c r="H198" s="4"/>
      <c r="I198" s="4"/>
      <c r="J198" s="4"/>
      <c r="L198" s="4"/>
      <c r="M198" s="4"/>
      <c r="N198" s="4"/>
      <c r="O198" s="4"/>
      <c r="P198" s="4"/>
      <c r="R198" s="17"/>
      <c r="S198" s="16"/>
      <c r="T198" s="16"/>
      <c r="U198" s="16"/>
    </row>
    <row r="199" spans="1:21" ht="12.75">
      <c r="A199" s="4"/>
      <c r="C199" s="4"/>
      <c r="D199" s="4"/>
      <c r="E199" s="4"/>
      <c r="F199" s="4"/>
      <c r="G199" s="4"/>
      <c r="H199" s="4"/>
      <c r="I199" s="4"/>
      <c r="J199" s="4"/>
      <c r="L199" s="4"/>
      <c r="M199" s="4"/>
      <c r="N199" s="4"/>
      <c r="O199" s="4"/>
      <c r="P199" s="4"/>
      <c r="R199" s="17"/>
      <c r="S199" s="16"/>
      <c r="T199" s="16"/>
      <c r="U199" s="16"/>
    </row>
    <row r="200" spans="1:21" ht="12.75">
      <c r="A200" s="4"/>
      <c r="C200" s="4"/>
      <c r="D200" s="4"/>
      <c r="E200" s="4"/>
      <c r="F200" s="4"/>
      <c r="G200" s="4"/>
      <c r="H200" s="4"/>
      <c r="I200" s="4"/>
      <c r="J200" s="4"/>
      <c r="L200" s="4"/>
      <c r="M200" s="4"/>
      <c r="N200" s="4"/>
      <c r="O200" s="4"/>
      <c r="P200" s="4"/>
      <c r="R200" s="17"/>
      <c r="S200" s="16"/>
      <c r="T200" s="16"/>
      <c r="U200" s="16"/>
    </row>
    <row r="201" spans="1:21" ht="12.75">
      <c r="A201" s="4"/>
      <c r="C201" s="4"/>
      <c r="D201" s="4"/>
      <c r="E201" s="4"/>
      <c r="F201" s="4"/>
      <c r="G201" s="4"/>
      <c r="H201" s="4"/>
      <c r="I201" s="4"/>
      <c r="J201" s="4"/>
      <c r="L201" s="4"/>
      <c r="M201" s="4"/>
      <c r="N201" s="4"/>
      <c r="O201" s="4"/>
      <c r="P201" s="4"/>
      <c r="R201" s="17"/>
      <c r="S201" s="16"/>
      <c r="T201" s="16"/>
      <c r="U201" s="16"/>
    </row>
    <row r="202" spans="1:21" ht="12.75">
      <c r="A202" s="4"/>
      <c r="C202" s="4"/>
      <c r="D202" s="4"/>
      <c r="E202" s="4"/>
      <c r="F202" s="4"/>
      <c r="G202" s="4"/>
      <c r="H202" s="4"/>
      <c r="I202" s="4"/>
      <c r="J202" s="4"/>
      <c r="L202" s="4"/>
      <c r="M202" s="4"/>
      <c r="N202" s="4"/>
      <c r="O202" s="4"/>
      <c r="P202" s="4"/>
      <c r="R202" s="17"/>
      <c r="S202" s="16"/>
      <c r="T202" s="16"/>
      <c r="U202" s="16"/>
    </row>
    <row r="203" spans="1:21" ht="12.75">
      <c r="A203" s="4"/>
      <c r="C203" s="4"/>
      <c r="D203" s="4"/>
      <c r="E203" s="4"/>
      <c r="F203" s="4"/>
      <c r="G203" s="4"/>
      <c r="H203" s="4"/>
      <c r="I203" s="4"/>
      <c r="J203" s="4"/>
      <c r="L203" s="4"/>
      <c r="M203" s="4"/>
      <c r="N203" s="4"/>
      <c r="O203" s="4"/>
      <c r="P203" s="4"/>
      <c r="R203" s="17"/>
      <c r="S203" s="16"/>
      <c r="T203" s="16"/>
      <c r="U203" s="16"/>
    </row>
    <row r="204" spans="1:21" ht="12.75">
      <c r="A204" s="4"/>
      <c r="C204" s="4"/>
      <c r="D204" s="4"/>
      <c r="E204" s="4"/>
      <c r="F204" s="4"/>
      <c r="G204" s="4"/>
      <c r="H204" s="4"/>
      <c r="I204" s="4"/>
      <c r="J204" s="4"/>
      <c r="L204" s="4"/>
      <c r="M204" s="4"/>
      <c r="N204" s="4"/>
      <c r="O204" s="4"/>
      <c r="P204" s="4"/>
      <c r="R204" s="17"/>
      <c r="S204" s="16"/>
      <c r="T204" s="16"/>
      <c r="U204" s="16"/>
    </row>
    <row r="205" spans="1:21" ht="12.75">
      <c r="A205" s="4"/>
      <c r="C205" s="4"/>
      <c r="D205" s="4"/>
      <c r="E205" s="4"/>
      <c r="F205" s="4"/>
      <c r="G205" s="4"/>
      <c r="H205" s="4"/>
      <c r="I205" s="4"/>
      <c r="J205" s="4"/>
      <c r="L205" s="4"/>
      <c r="M205" s="4"/>
      <c r="N205" s="4"/>
      <c r="O205" s="4"/>
      <c r="P205" s="4"/>
      <c r="R205" s="17"/>
      <c r="S205" s="16"/>
      <c r="T205" s="16"/>
      <c r="U205" s="16"/>
    </row>
    <row r="206" spans="1:21" ht="12.75">
      <c r="A206" s="4"/>
      <c r="C206" s="4"/>
      <c r="D206" s="4"/>
      <c r="E206" s="4"/>
      <c r="F206" s="4"/>
      <c r="G206" s="4"/>
      <c r="H206" s="4"/>
      <c r="I206" s="4"/>
      <c r="J206" s="4"/>
      <c r="L206" s="4"/>
      <c r="M206" s="4"/>
      <c r="N206" s="4"/>
      <c r="O206" s="4"/>
      <c r="P206" s="4"/>
      <c r="R206" s="17"/>
      <c r="S206" s="16"/>
      <c r="T206" s="16"/>
      <c r="U206" s="16"/>
    </row>
    <row r="207" spans="1:21" ht="12.75">
      <c r="A207" s="4"/>
      <c r="C207" s="4"/>
      <c r="D207" s="4"/>
      <c r="E207" s="4"/>
      <c r="F207" s="4"/>
      <c r="G207" s="4"/>
      <c r="H207" s="4"/>
      <c r="I207" s="4"/>
      <c r="J207" s="4"/>
      <c r="L207" s="4"/>
      <c r="M207" s="4"/>
      <c r="N207" s="4"/>
      <c r="O207" s="4"/>
      <c r="P207" s="4"/>
      <c r="R207" s="17"/>
      <c r="S207" s="16"/>
      <c r="T207" s="16"/>
      <c r="U207" s="16"/>
    </row>
    <row r="208" spans="1:21" ht="12.75">
      <c r="A208" s="4"/>
      <c r="C208" s="4"/>
      <c r="D208" s="4"/>
      <c r="E208" s="4"/>
      <c r="F208" s="4"/>
      <c r="G208" s="4"/>
      <c r="H208" s="4"/>
      <c r="I208" s="4"/>
      <c r="J208" s="4"/>
      <c r="L208" s="4"/>
      <c r="M208" s="4"/>
      <c r="N208" s="4"/>
      <c r="O208" s="4"/>
      <c r="P208" s="4"/>
      <c r="R208" s="17"/>
      <c r="S208" s="16"/>
      <c r="T208" s="16"/>
      <c r="U208" s="16"/>
    </row>
    <row r="209" spans="1:21" ht="12.75">
      <c r="A209" s="4"/>
      <c r="C209" s="4"/>
      <c r="D209" s="4"/>
      <c r="E209" s="4"/>
      <c r="F209" s="4"/>
      <c r="G209" s="4"/>
      <c r="H209" s="4"/>
      <c r="I209" s="4"/>
      <c r="J209" s="4"/>
      <c r="L209" s="4"/>
      <c r="M209" s="4"/>
      <c r="N209" s="4"/>
      <c r="O209" s="4"/>
      <c r="P209" s="4"/>
      <c r="R209" s="17"/>
      <c r="S209" s="16"/>
      <c r="T209" s="16"/>
      <c r="U209" s="16"/>
    </row>
    <row r="210" spans="1:21" ht="12.75">
      <c r="A210" s="4"/>
      <c r="C210" s="4"/>
      <c r="D210" s="4"/>
      <c r="E210" s="4"/>
      <c r="F210" s="4"/>
      <c r="G210" s="4"/>
      <c r="H210" s="4"/>
      <c r="I210" s="4"/>
      <c r="J210" s="4"/>
      <c r="L210" s="4"/>
      <c r="M210" s="4"/>
      <c r="N210" s="4"/>
      <c r="O210" s="4"/>
      <c r="P210" s="4"/>
      <c r="R210" s="17"/>
      <c r="S210" s="16"/>
      <c r="T210" s="16"/>
      <c r="U210" s="16"/>
    </row>
    <row r="211" spans="1:21" ht="12.75">
      <c r="A211" s="4"/>
      <c r="C211" s="4"/>
      <c r="D211" s="4"/>
      <c r="E211" s="4"/>
      <c r="F211" s="4"/>
      <c r="G211" s="4"/>
      <c r="H211" s="4"/>
      <c r="I211" s="4"/>
      <c r="J211" s="4"/>
      <c r="L211" s="4"/>
      <c r="M211" s="4"/>
      <c r="N211" s="4"/>
      <c r="O211" s="4"/>
      <c r="P211" s="4"/>
      <c r="R211" s="17"/>
      <c r="S211" s="16"/>
      <c r="T211" s="16"/>
      <c r="U211" s="16"/>
    </row>
    <row r="212" spans="1:21" ht="12.75">
      <c r="A212" s="4"/>
      <c r="C212" s="4"/>
      <c r="D212" s="4"/>
      <c r="E212" s="4"/>
      <c r="F212" s="4"/>
      <c r="G212" s="4"/>
      <c r="H212" s="4"/>
      <c r="I212" s="4"/>
      <c r="J212" s="4"/>
      <c r="L212" s="4"/>
      <c r="M212" s="4"/>
      <c r="N212" s="4"/>
      <c r="O212" s="4"/>
      <c r="P212" s="4"/>
      <c r="R212" s="17"/>
      <c r="S212" s="16"/>
      <c r="T212" s="16"/>
      <c r="U212" s="16"/>
    </row>
    <row r="213" spans="1:21" ht="12.75">
      <c r="A213" s="4"/>
      <c r="C213" s="4"/>
      <c r="D213" s="4"/>
      <c r="E213" s="4"/>
      <c r="F213" s="4"/>
      <c r="G213" s="4"/>
      <c r="H213" s="4"/>
      <c r="I213" s="4"/>
      <c r="J213" s="4"/>
      <c r="L213" s="4"/>
      <c r="M213" s="4"/>
      <c r="N213" s="4"/>
      <c r="O213" s="4"/>
      <c r="P213" s="4"/>
      <c r="R213" s="17"/>
      <c r="S213" s="16"/>
      <c r="T213" s="16"/>
      <c r="U213" s="16"/>
    </row>
    <row r="214" spans="1:21" ht="12.75">
      <c r="A214" s="4"/>
      <c r="C214" s="4"/>
      <c r="D214" s="4"/>
      <c r="E214" s="4"/>
      <c r="F214" s="4"/>
      <c r="G214" s="4"/>
      <c r="H214" s="4"/>
      <c r="I214" s="4"/>
      <c r="J214" s="4"/>
      <c r="L214" s="4"/>
      <c r="M214" s="4"/>
      <c r="N214" s="4"/>
      <c r="O214" s="4"/>
      <c r="P214" s="4"/>
      <c r="R214" s="17"/>
      <c r="S214" s="16"/>
      <c r="T214" s="16"/>
      <c r="U214" s="16"/>
    </row>
    <row r="215" spans="1:21" ht="12.75">
      <c r="A215" s="4"/>
      <c r="C215" s="4"/>
      <c r="D215" s="4"/>
      <c r="E215" s="4"/>
      <c r="F215" s="4"/>
      <c r="G215" s="4"/>
      <c r="H215" s="4"/>
      <c r="I215" s="4"/>
      <c r="J215" s="4"/>
      <c r="L215" s="4"/>
      <c r="M215" s="4"/>
      <c r="N215" s="4"/>
      <c r="O215" s="4"/>
      <c r="P215" s="4"/>
      <c r="R215" s="17"/>
      <c r="S215" s="16"/>
      <c r="T215" s="16"/>
      <c r="U215" s="16"/>
    </row>
    <row r="216" spans="1:21" ht="12.75">
      <c r="A216" s="4"/>
      <c r="C216" s="4"/>
      <c r="D216" s="4"/>
      <c r="E216" s="4"/>
      <c r="F216" s="4"/>
      <c r="G216" s="4"/>
      <c r="H216" s="4"/>
      <c r="I216" s="4"/>
      <c r="J216" s="4"/>
      <c r="L216" s="4"/>
      <c r="M216" s="4"/>
      <c r="N216" s="4"/>
      <c r="O216" s="4"/>
      <c r="P216" s="4"/>
      <c r="R216" s="17"/>
      <c r="S216" s="16"/>
      <c r="T216" s="16"/>
      <c r="U216" s="16"/>
    </row>
    <row r="217" spans="1:21" ht="12.75">
      <c r="A217" s="4"/>
      <c r="C217" s="4"/>
      <c r="D217" s="4"/>
      <c r="E217" s="4"/>
      <c r="F217" s="4"/>
      <c r="G217" s="4"/>
      <c r="H217" s="4"/>
      <c r="I217" s="4"/>
      <c r="J217" s="4"/>
      <c r="L217" s="4"/>
      <c r="M217" s="4"/>
      <c r="N217" s="4"/>
      <c r="O217" s="4"/>
      <c r="P217" s="4"/>
      <c r="R217" s="17"/>
      <c r="S217" s="16"/>
      <c r="T217" s="16"/>
      <c r="U217" s="16"/>
    </row>
    <row r="218" spans="1:21" ht="12.75">
      <c r="A218" s="4"/>
      <c r="C218" s="4"/>
      <c r="D218" s="4"/>
      <c r="E218" s="4"/>
      <c r="F218" s="4"/>
      <c r="G218" s="4"/>
      <c r="H218" s="4"/>
      <c r="I218" s="4"/>
      <c r="J218" s="4"/>
      <c r="L218" s="4"/>
      <c r="M218" s="4"/>
      <c r="N218" s="4"/>
      <c r="O218" s="4"/>
      <c r="P218" s="4"/>
      <c r="R218" s="17"/>
      <c r="S218" s="16"/>
      <c r="T218" s="16"/>
      <c r="U218" s="16"/>
    </row>
    <row r="219" spans="1:21" ht="12.75">
      <c r="A219" s="4"/>
      <c r="C219" s="4"/>
      <c r="D219" s="4"/>
      <c r="E219" s="4"/>
      <c r="F219" s="4"/>
      <c r="G219" s="4"/>
      <c r="H219" s="4"/>
      <c r="I219" s="4"/>
      <c r="J219" s="4"/>
      <c r="L219" s="4"/>
      <c r="M219" s="4"/>
      <c r="N219" s="4"/>
      <c r="O219" s="4"/>
      <c r="P219" s="4"/>
      <c r="R219" s="17"/>
      <c r="S219" s="16"/>
      <c r="T219" s="16"/>
      <c r="U219" s="16"/>
    </row>
    <row r="220" spans="1:21" ht="12.75">
      <c r="A220" s="4"/>
      <c r="C220" s="4"/>
      <c r="D220" s="4"/>
      <c r="E220" s="4"/>
      <c r="F220" s="4"/>
      <c r="G220" s="4"/>
      <c r="H220" s="4"/>
      <c r="I220" s="4"/>
      <c r="J220" s="4"/>
      <c r="L220" s="4"/>
      <c r="M220" s="4"/>
      <c r="N220" s="4"/>
      <c r="O220" s="4"/>
      <c r="P220" s="4"/>
      <c r="R220" s="17"/>
      <c r="S220" s="16"/>
      <c r="T220" s="16"/>
      <c r="U220" s="16"/>
    </row>
    <row r="221" spans="1:21" ht="12.75">
      <c r="A221" s="4"/>
      <c r="C221" s="4"/>
      <c r="D221" s="4"/>
      <c r="E221" s="4"/>
      <c r="F221" s="4"/>
      <c r="G221" s="4"/>
      <c r="H221" s="4"/>
      <c r="I221" s="4"/>
      <c r="J221" s="4"/>
      <c r="L221" s="4"/>
      <c r="M221" s="4"/>
      <c r="N221" s="4"/>
      <c r="O221" s="4"/>
      <c r="P221" s="4"/>
      <c r="R221" s="17"/>
      <c r="S221" s="16"/>
      <c r="T221" s="16"/>
      <c r="U221" s="16"/>
    </row>
    <row r="222" spans="1:21" ht="12.75">
      <c r="A222" s="4"/>
      <c r="C222" s="4"/>
      <c r="D222" s="4"/>
      <c r="E222" s="4"/>
      <c r="F222" s="4"/>
      <c r="G222" s="4"/>
      <c r="H222" s="4"/>
      <c r="I222" s="4"/>
      <c r="J222" s="4"/>
      <c r="L222" s="4"/>
      <c r="M222" s="4"/>
      <c r="N222" s="4"/>
      <c r="O222" s="4"/>
      <c r="P222" s="4"/>
      <c r="R222" s="17"/>
      <c r="S222" s="16"/>
      <c r="T222" s="16"/>
      <c r="U222" s="16"/>
    </row>
    <row r="223" spans="1:21" ht="12.75">
      <c r="A223" s="4"/>
      <c r="C223" s="4"/>
      <c r="D223" s="4"/>
      <c r="E223" s="4"/>
      <c r="F223" s="4"/>
      <c r="G223" s="4"/>
      <c r="H223" s="4"/>
      <c r="I223" s="4"/>
      <c r="J223" s="4"/>
      <c r="L223" s="4"/>
      <c r="M223" s="4"/>
      <c r="N223" s="4"/>
      <c r="O223" s="4"/>
      <c r="P223" s="4"/>
      <c r="R223" s="17"/>
      <c r="S223" s="16"/>
      <c r="T223" s="16"/>
      <c r="U223" s="16"/>
    </row>
    <row r="224" spans="1:21" ht="12.75">
      <c r="A224" s="4"/>
      <c r="C224" s="4"/>
      <c r="D224" s="4"/>
      <c r="E224" s="4"/>
      <c r="F224" s="4"/>
      <c r="G224" s="4"/>
      <c r="H224" s="4"/>
      <c r="I224" s="4"/>
      <c r="J224" s="4"/>
      <c r="L224" s="4"/>
      <c r="M224" s="4"/>
      <c r="N224" s="4"/>
      <c r="O224" s="4"/>
      <c r="P224" s="4"/>
      <c r="R224" s="17"/>
      <c r="S224" s="16"/>
      <c r="T224" s="16"/>
      <c r="U224" s="16"/>
    </row>
    <row r="225" spans="1:21" ht="12.75">
      <c r="A225" s="4"/>
      <c r="C225" s="4"/>
      <c r="D225" s="4"/>
      <c r="E225" s="4"/>
      <c r="F225" s="4"/>
      <c r="G225" s="4"/>
      <c r="H225" s="4"/>
      <c r="I225" s="4"/>
      <c r="J225" s="4"/>
      <c r="L225" s="4"/>
      <c r="M225" s="4"/>
      <c r="N225" s="4"/>
      <c r="O225" s="4"/>
      <c r="P225" s="4"/>
      <c r="R225" s="17"/>
      <c r="S225" s="16"/>
      <c r="T225" s="16"/>
      <c r="U225" s="16"/>
    </row>
    <row r="226" spans="1:21" ht="12.75">
      <c r="A226" s="4"/>
      <c r="C226" s="4"/>
      <c r="D226" s="4"/>
      <c r="E226" s="4"/>
      <c r="F226" s="4"/>
      <c r="G226" s="4"/>
      <c r="H226" s="4"/>
      <c r="I226" s="4"/>
      <c r="J226" s="4"/>
      <c r="L226" s="4"/>
      <c r="M226" s="4"/>
      <c r="N226" s="4"/>
      <c r="O226" s="4"/>
      <c r="P226" s="4"/>
      <c r="R226" s="17"/>
      <c r="S226" s="16"/>
      <c r="T226" s="16"/>
      <c r="U226" s="16"/>
    </row>
    <row r="227" spans="1:21" ht="12.75">
      <c r="A227" s="4"/>
      <c r="C227" s="4"/>
      <c r="D227" s="4"/>
      <c r="E227" s="4"/>
      <c r="F227" s="4"/>
      <c r="G227" s="4"/>
      <c r="H227" s="4"/>
      <c r="I227" s="4"/>
      <c r="J227" s="4"/>
      <c r="L227" s="4"/>
      <c r="M227" s="4"/>
      <c r="N227" s="4"/>
      <c r="O227" s="4"/>
      <c r="P227" s="4"/>
      <c r="R227" s="17"/>
      <c r="S227" s="16"/>
      <c r="T227" s="16"/>
      <c r="U227" s="16"/>
    </row>
    <row r="228" spans="1:21" ht="12.75">
      <c r="A228" s="4"/>
      <c r="C228" s="4"/>
      <c r="D228" s="4"/>
      <c r="E228" s="4"/>
      <c r="F228" s="4"/>
      <c r="G228" s="4"/>
      <c r="H228" s="4"/>
      <c r="I228" s="4"/>
      <c r="J228" s="4"/>
      <c r="L228" s="4"/>
      <c r="M228" s="4"/>
      <c r="N228" s="4"/>
      <c r="O228" s="4"/>
      <c r="P228" s="4"/>
      <c r="R228" s="17"/>
      <c r="S228" s="16"/>
      <c r="T228" s="16"/>
      <c r="U228" s="16"/>
    </row>
    <row r="229" spans="1:21" ht="12.75">
      <c r="A229" s="4"/>
      <c r="C229" s="4"/>
      <c r="D229" s="4"/>
      <c r="E229" s="4"/>
      <c r="F229" s="4"/>
      <c r="G229" s="4"/>
      <c r="H229" s="4"/>
      <c r="I229" s="4"/>
      <c r="J229" s="4"/>
      <c r="L229" s="4"/>
      <c r="M229" s="4"/>
      <c r="N229" s="4"/>
      <c r="O229" s="4"/>
      <c r="P229" s="4"/>
      <c r="R229" s="17"/>
      <c r="S229" s="16"/>
      <c r="T229" s="16"/>
      <c r="U229" s="16"/>
    </row>
    <row r="230" spans="1:21" ht="12.75">
      <c r="A230" s="4"/>
      <c r="C230" s="4"/>
      <c r="D230" s="4"/>
      <c r="E230" s="4"/>
      <c r="F230" s="4"/>
      <c r="G230" s="4"/>
      <c r="H230" s="4"/>
      <c r="I230" s="4"/>
      <c r="J230" s="4"/>
      <c r="L230" s="4"/>
      <c r="M230" s="4"/>
      <c r="N230" s="4"/>
      <c r="O230" s="4"/>
      <c r="P230" s="4"/>
      <c r="R230" s="17"/>
      <c r="S230" s="16"/>
      <c r="T230" s="16"/>
      <c r="U230" s="16"/>
    </row>
    <row r="231" spans="1:21" ht="12.75" customHeight="1">
      <c r="A231" s="4"/>
      <c r="C231" s="4"/>
      <c r="D231" s="4"/>
      <c r="E231" s="4"/>
      <c r="F231" s="4"/>
      <c r="G231" s="4"/>
      <c r="H231" s="4"/>
      <c r="I231" s="4"/>
      <c r="J231" s="4"/>
      <c r="L231" s="4"/>
      <c r="M231" s="4"/>
      <c r="N231" s="4"/>
      <c r="O231" s="4"/>
      <c r="P231" s="4"/>
      <c r="R231" s="17"/>
      <c r="S231" s="16"/>
      <c r="T231" s="16"/>
      <c r="U231" s="16"/>
    </row>
    <row r="232" spans="1:21" ht="12.75">
      <c r="A232" s="4"/>
      <c r="C232" s="4"/>
      <c r="D232" s="4"/>
      <c r="E232" s="4"/>
      <c r="F232" s="4"/>
      <c r="G232" s="4"/>
      <c r="H232" s="4"/>
      <c r="I232" s="4"/>
      <c r="J232" s="4"/>
      <c r="L232" s="4"/>
      <c r="M232" s="4"/>
      <c r="N232" s="4"/>
      <c r="O232" s="4"/>
      <c r="P232" s="4"/>
      <c r="R232" s="31"/>
      <c r="S232" s="3"/>
      <c r="T232" s="3"/>
      <c r="U232" s="16"/>
    </row>
    <row r="233" spans="1:18" ht="15" customHeight="1">
      <c r="A233" s="4"/>
      <c r="C233" s="4"/>
      <c r="D233" s="4"/>
      <c r="E233" s="4"/>
      <c r="F233" s="4"/>
      <c r="G233" s="4"/>
      <c r="H233" s="4"/>
      <c r="I233" s="4"/>
      <c r="J233" s="4"/>
      <c r="L233" s="4"/>
      <c r="M233" s="4"/>
      <c r="N233" s="4"/>
      <c r="O233" s="4"/>
      <c r="P233" s="4"/>
      <c r="R233" s="17"/>
    </row>
    <row r="234" spans="1:18" ht="12.75">
      <c r="A234" s="4"/>
      <c r="C234" s="4"/>
      <c r="D234" s="4"/>
      <c r="E234" s="4"/>
      <c r="F234" s="4"/>
      <c r="G234" s="4"/>
      <c r="H234" s="4"/>
      <c r="I234" s="4"/>
      <c r="J234" s="4"/>
      <c r="L234" s="4"/>
      <c r="M234" s="4"/>
      <c r="N234" s="4"/>
      <c r="O234" s="4"/>
      <c r="P234" s="4"/>
      <c r="R234" s="17"/>
    </row>
    <row r="235" spans="1:18" ht="12.75">
      <c r="A235" s="4"/>
      <c r="C235" s="4"/>
      <c r="D235" s="4"/>
      <c r="E235" s="4"/>
      <c r="F235" s="4"/>
      <c r="G235" s="4"/>
      <c r="H235" s="4"/>
      <c r="I235" s="4"/>
      <c r="J235" s="4"/>
      <c r="L235" s="4"/>
      <c r="M235" s="4"/>
      <c r="N235" s="4"/>
      <c r="O235" s="4"/>
      <c r="P235" s="4"/>
      <c r="Q235" s="1"/>
      <c r="R235" s="17"/>
    </row>
    <row r="236" spans="1:19" ht="12.75">
      <c r="A236" s="4"/>
      <c r="C236" s="4"/>
      <c r="D236" s="4"/>
      <c r="E236" s="4"/>
      <c r="F236" s="4"/>
      <c r="G236" s="4"/>
      <c r="H236" s="4"/>
      <c r="I236" s="4"/>
      <c r="J236" s="4"/>
      <c r="L236" s="4"/>
      <c r="M236" s="4"/>
      <c r="N236" s="4"/>
      <c r="O236" s="4"/>
      <c r="P236" s="4"/>
      <c r="R236" s="17"/>
      <c r="S236" s="32"/>
    </row>
    <row r="237" spans="1:19" ht="12.75">
      <c r="A237" s="4"/>
      <c r="C237" s="4"/>
      <c r="D237" s="4"/>
      <c r="E237" s="4"/>
      <c r="F237" s="4"/>
      <c r="G237" s="4"/>
      <c r="H237" s="4"/>
      <c r="I237" s="4"/>
      <c r="J237" s="4"/>
      <c r="L237" s="4"/>
      <c r="M237" s="4"/>
      <c r="N237" s="4"/>
      <c r="O237" s="4"/>
      <c r="P237" s="4"/>
      <c r="R237" s="17"/>
      <c r="S237" s="32"/>
    </row>
    <row r="238" spans="1:19" ht="12.75">
      <c r="A238" s="4"/>
      <c r="C238" s="4"/>
      <c r="D238" s="4"/>
      <c r="E238" s="4"/>
      <c r="F238" s="4"/>
      <c r="G238" s="4"/>
      <c r="H238" s="4"/>
      <c r="I238" s="4"/>
      <c r="J238" s="4"/>
      <c r="L238" s="4"/>
      <c r="M238" s="4"/>
      <c r="N238" s="4"/>
      <c r="O238" s="4"/>
      <c r="P238" s="4"/>
      <c r="R238" s="17"/>
      <c r="S238" s="32"/>
    </row>
    <row r="239" spans="1:19" ht="12.75">
      <c r="A239" s="4"/>
      <c r="C239" s="4"/>
      <c r="D239" s="4"/>
      <c r="E239" s="4"/>
      <c r="F239" s="4"/>
      <c r="G239" s="4"/>
      <c r="H239" s="4"/>
      <c r="I239" s="4"/>
      <c r="J239" s="4"/>
      <c r="L239" s="4"/>
      <c r="M239" s="4"/>
      <c r="N239" s="4"/>
      <c r="O239" s="4"/>
      <c r="P239" s="4"/>
      <c r="R239" s="17"/>
      <c r="S239" s="32"/>
    </row>
    <row r="240" spans="1:18" ht="12.75">
      <c r="A240" s="4"/>
      <c r="C240" s="4"/>
      <c r="D240" s="4"/>
      <c r="E240" s="4"/>
      <c r="F240" s="4"/>
      <c r="G240" s="4"/>
      <c r="H240" s="4"/>
      <c r="I240" s="4"/>
      <c r="J240" s="4"/>
      <c r="L240" s="4"/>
      <c r="M240" s="4"/>
      <c r="N240" s="4"/>
      <c r="O240" s="4"/>
      <c r="P240" s="4"/>
      <c r="R240" s="17"/>
    </row>
    <row r="241" spans="1:18" ht="12.75">
      <c r="A241" s="4"/>
      <c r="C241" s="4"/>
      <c r="D241" s="4"/>
      <c r="E241" s="4"/>
      <c r="F241" s="4"/>
      <c r="G241" s="4"/>
      <c r="H241" s="4"/>
      <c r="I241" s="4"/>
      <c r="J241" s="4"/>
      <c r="L241" s="4"/>
      <c r="M241" s="4"/>
      <c r="N241" s="4"/>
      <c r="O241" s="4"/>
      <c r="P241" s="4"/>
      <c r="R241" s="17"/>
    </row>
    <row r="242" spans="1:18" ht="12.75">
      <c r="A242" s="4"/>
      <c r="C242" s="4"/>
      <c r="D242" s="4"/>
      <c r="E242" s="4"/>
      <c r="F242" s="4"/>
      <c r="G242" s="4"/>
      <c r="H242" s="4"/>
      <c r="I242" s="4"/>
      <c r="J242" s="4"/>
      <c r="L242" s="4"/>
      <c r="M242" s="4"/>
      <c r="N242" s="4"/>
      <c r="O242" s="4"/>
      <c r="P242" s="4"/>
      <c r="R242" s="17"/>
    </row>
    <row r="243" spans="1:18" ht="12.75">
      <c r="A243" s="4"/>
      <c r="C243" s="4"/>
      <c r="D243" s="4"/>
      <c r="E243" s="4"/>
      <c r="F243" s="4"/>
      <c r="G243" s="4"/>
      <c r="H243" s="4"/>
      <c r="I243" s="4"/>
      <c r="J243" s="4"/>
      <c r="L243" s="4"/>
      <c r="M243" s="4"/>
      <c r="N243" s="4"/>
      <c r="O243" s="4"/>
      <c r="P243" s="4"/>
      <c r="R243" s="17"/>
    </row>
    <row r="244" spans="1:18" ht="12.75">
      <c r="A244" s="4"/>
      <c r="C244" s="4"/>
      <c r="D244" s="4"/>
      <c r="E244" s="4"/>
      <c r="F244" s="4"/>
      <c r="G244" s="4"/>
      <c r="H244" s="4"/>
      <c r="I244" s="4"/>
      <c r="J244" s="4"/>
      <c r="L244" s="4"/>
      <c r="M244" s="4"/>
      <c r="N244" s="4"/>
      <c r="O244" s="4"/>
      <c r="P244" s="4"/>
      <c r="R244" s="17"/>
    </row>
    <row r="245" spans="1:18" ht="12.75">
      <c r="A245" s="4"/>
      <c r="C245" s="4"/>
      <c r="D245" s="4"/>
      <c r="E245" s="4"/>
      <c r="F245" s="4"/>
      <c r="G245" s="4"/>
      <c r="H245" s="4"/>
      <c r="I245" s="4"/>
      <c r="J245" s="4"/>
      <c r="L245" s="4"/>
      <c r="M245" s="4"/>
      <c r="N245" s="4"/>
      <c r="O245" s="4"/>
      <c r="P245" s="4"/>
      <c r="R245" s="17"/>
    </row>
    <row r="246" spans="1:18" ht="12.75">
      <c r="A246" s="4"/>
      <c r="C246" s="4"/>
      <c r="D246" s="4"/>
      <c r="E246" s="4"/>
      <c r="F246" s="4"/>
      <c r="G246" s="4"/>
      <c r="H246" s="4"/>
      <c r="I246" s="4"/>
      <c r="J246" s="4"/>
      <c r="L246" s="4"/>
      <c r="M246" s="4"/>
      <c r="N246" s="4"/>
      <c r="O246" s="4"/>
      <c r="P246" s="4"/>
      <c r="R246" s="17"/>
    </row>
    <row r="247" spans="1:18" ht="12.75">
      <c r="A247" s="4"/>
      <c r="C247" s="4"/>
      <c r="D247" s="4"/>
      <c r="E247" s="4"/>
      <c r="F247" s="4"/>
      <c r="G247" s="4"/>
      <c r="H247" s="4"/>
      <c r="I247" s="4"/>
      <c r="J247" s="4"/>
      <c r="L247" s="4"/>
      <c r="M247" s="4"/>
      <c r="N247" s="4"/>
      <c r="O247" s="4"/>
      <c r="P247" s="4"/>
      <c r="R247" s="17"/>
    </row>
    <row r="248" spans="1:18" ht="12.75">
      <c r="A248" s="4"/>
      <c r="C248" s="4"/>
      <c r="D248" s="4"/>
      <c r="E248" s="4"/>
      <c r="F248" s="4"/>
      <c r="G248" s="4"/>
      <c r="H248" s="4"/>
      <c r="I248" s="4"/>
      <c r="J248" s="4"/>
      <c r="L248" s="4"/>
      <c r="M248" s="4"/>
      <c r="N248" s="4"/>
      <c r="O248" s="4"/>
      <c r="P248" s="4"/>
      <c r="R248" s="17"/>
    </row>
    <row r="249" spans="1:18" ht="12.75">
      <c r="A249" s="4"/>
      <c r="C249" s="4"/>
      <c r="D249" s="4"/>
      <c r="E249" s="4"/>
      <c r="F249" s="4"/>
      <c r="G249" s="4"/>
      <c r="H249" s="4"/>
      <c r="I249" s="4"/>
      <c r="J249" s="4"/>
      <c r="L249" s="4"/>
      <c r="M249" s="4"/>
      <c r="N249" s="4"/>
      <c r="O249" s="4"/>
      <c r="P249" s="4"/>
      <c r="R249" s="17"/>
    </row>
    <row r="250" spans="1:18" ht="12.75">
      <c r="A250" s="4"/>
      <c r="C250" s="4"/>
      <c r="D250" s="4"/>
      <c r="E250" s="4"/>
      <c r="F250" s="4"/>
      <c r="G250" s="4"/>
      <c r="H250" s="4"/>
      <c r="I250" s="4"/>
      <c r="J250" s="4"/>
      <c r="L250" s="4"/>
      <c r="M250" s="4"/>
      <c r="N250" s="4"/>
      <c r="O250" s="4"/>
      <c r="P250" s="4"/>
      <c r="R250" s="17"/>
    </row>
    <row r="251" spans="1:18" ht="12.75">
      <c r="A251" s="4"/>
      <c r="C251" s="4"/>
      <c r="D251" s="4"/>
      <c r="E251" s="4"/>
      <c r="F251" s="4"/>
      <c r="G251" s="4"/>
      <c r="H251" s="4"/>
      <c r="I251" s="4"/>
      <c r="J251" s="4"/>
      <c r="L251" s="4"/>
      <c r="M251" s="4"/>
      <c r="N251" s="4"/>
      <c r="O251" s="4"/>
      <c r="P251" s="4"/>
      <c r="R251" s="17"/>
    </row>
    <row r="252" spans="1:18" ht="12.75" customHeight="1">
      <c r="A252" s="4"/>
      <c r="C252" s="4"/>
      <c r="D252" s="4"/>
      <c r="E252" s="4"/>
      <c r="F252" s="4"/>
      <c r="G252" s="4"/>
      <c r="H252" s="4"/>
      <c r="I252" s="4"/>
      <c r="J252" s="4"/>
      <c r="L252" s="4"/>
      <c r="M252" s="4"/>
      <c r="N252" s="4"/>
      <c r="O252" s="4"/>
      <c r="P252" s="4"/>
      <c r="R252" s="17"/>
    </row>
    <row r="253" spans="1:18" ht="12.75">
      <c r="A253" s="4"/>
      <c r="C253" s="4"/>
      <c r="D253" s="4"/>
      <c r="E253" s="4"/>
      <c r="F253" s="4"/>
      <c r="G253" s="4"/>
      <c r="H253" s="4"/>
      <c r="I253" s="4"/>
      <c r="J253" s="4"/>
      <c r="L253" s="4"/>
      <c r="M253" s="4"/>
      <c r="N253" s="4"/>
      <c r="O253" s="4"/>
      <c r="P253" s="4"/>
      <c r="R253" s="33"/>
    </row>
    <row r="254" spans="1:18" ht="12.75">
      <c r="A254" s="4"/>
      <c r="C254" s="4"/>
      <c r="D254" s="4"/>
      <c r="E254" s="4"/>
      <c r="F254" s="4"/>
      <c r="G254" s="4"/>
      <c r="H254" s="4"/>
      <c r="I254" s="4"/>
      <c r="J254" s="4"/>
      <c r="L254" s="4"/>
      <c r="M254" s="4"/>
      <c r="N254" s="4"/>
      <c r="O254" s="4"/>
      <c r="P254" s="4"/>
      <c r="R254" s="33"/>
    </row>
  </sheetData>
  <sheetProtection/>
  <mergeCells count="11">
    <mergeCell ref="A2:P2"/>
    <mergeCell ref="A3:A4"/>
    <mergeCell ref="B3:B4"/>
    <mergeCell ref="E54:F54"/>
    <mergeCell ref="H54:I54"/>
    <mergeCell ref="M4:N4"/>
    <mergeCell ref="E3:E4"/>
    <mergeCell ref="F3:G3"/>
    <mergeCell ref="C3:C4"/>
    <mergeCell ref="D3:D4"/>
    <mergeCell ref="H3:O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  <rowBreaks count="1" manualBreakCount="1"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ods</cp:lastModifiedBy>
  <cp:lastPrinted>2019-03-26T08:27:54Z</cp:lastPrinted>
  <dcterms:created xsi:type="dcterms:W3CDTF">1996-10-08T23:32:33Z</dcterms:created>
  <dcterms:modified xsi:type="dcterms:W3CDTF">2023-12-27T09:20:10Z</dcterms:modified>
  <cp:category/>
  <cp:version/>
  <cp:contentType/>
  <cp:contentStatus/>
</cp:coreProperties>
</file>